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2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Q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12"/>
  <c r="Q72"/>
  <c r="Q44"/>
  <c r="Q24"/>
  <c r="Q10"/>
  <c r="Q97"/>
  <c r="Q16"/>
  <c r="Q8"/>
  <c r="Q91"/>
  <c r="Q39"/>
  <c r="Q88"/>
  <c r="Q40"/>
  <c r="Q36"/>
  <c r="T2" i="82"/>
  <c r="T2" i="79"/>
  <c r="DM99" i="11"/>
  <c r="Q96" i="81"/>
  <c r="Q4"/>
  <c r="Q80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4"/>
  <c r="AB80"/>
  <c r="AB68"/>
  <c r="AB52"/>
  <c r="AB28"/>
  <c r="AB89"/>
  <c r="AB85"/>
  <c r="AB81"/>
  <c r="AB69"/>
  <c r="AB96" i="61"/>
  <c r="AB92"/>
  <c r="AB48"/>
  <c r="AB93"/>
  <c r="AB89"/>
  <c r="AB81"/>
  <c r="AB77"/>
  <c r="AB7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F71" s="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B93"/>
  <c r="C93"/>
  <c r="B94"/>
  <c r="C94"/>
  <c r="B95"/>
  <c r="F95" s="1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F21" s="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F73" s="1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F95"/>
  <c r="U94"/>
  <c r="U93"/>
  <c r="F93"/>
  <c r="U92"/>
  <c r="N92"/>
  <c r="F92"/>
  <c r="U91"/>
  <c r="U90"/>
  <c r="N90"/>
  <c r="F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U40"/>
  <c r="N40"/>
  <c r="U39"/>
  <c r="F39"/>
  <c r="U38"/>
  <c r="N38"/>
  <c r="U37"/>
  <c r="N37"/>
  <c r="U36"/>
  <c r="N36"/>
  <c r="U35"/>
  <c r="F35"/>
  <c r="U34"/>
  <c r="N34"/>
  <c r="F34"/>
  <c r="U33"/>
  <c r="N33"/>
  <c r="F33"/>
  <c r="U32"/>
  <c r="N32"/>
  <c r="U31"/>
  <c r="U30"/>
  <c r="N30"/>
  <c r="U29"/>
  <c r="N29"/>
  <c r="F29"/>
  <c r="U28"/>
  <c r="U27"/>
  <c r="N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U94"/>
  <c r="N94"/>
  <c r="F94"/>
  <c r="AD93"/>
  <c r="U93"/>
  <c r="N93"/>
  <c r="F93"/>
  <c r="AD92"/>
  <c r="U92"/>
  <c r="N92"/>
  <c r="F92"/>
  <c r="U91"/>
  <c r="N91"/>
  <c r="U90"/>
  <c r="N90"/>
  <c r="AD89"/>
  <c r="U89"/>
  <c r="N89"/>
  <c r="F89"/>
  <c r="AD88"/>
  <c r="U88"/>
  <c r="N88"/>
  <c r="U87"/>
  <c r="N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U70"/>
  <c r="N70"/>
  <c r="F70"/>
  <c r="AD69"/>
  <c r="U69"/>
  <c r="N69"/>
  <c r="F69"/>
  <c r="U68"/>
  <c r="U67"/>
  <c r="N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C99" i="57" l="1"/>
  <c r="F4"/>
  <c r="O99" i="81"/>
  <c r="L99"/>
  <c r="I99"/>
  <c r="F99"/>
  <c r="C99"/>
  <c r="F97" i="63"/>
  <c r="F67" i="62"/>
  <c r="F31" i="63"/>
  <c r="F91"/>
  <c r="F79"/>
  <c r="F68"/>
  <c r="F57"/>
  <c r="F37"/>
  <c r="F27"/>
  <c r="B99"/>
  <c r="F41"/>
  <c r="F87" i="62"/>
  <c r="F79"/>
  <c r="F75"/>
  <c r="B99" i="61"/>
  <c r="C99" i="56"/>
  <c r="B99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56" i="55"/>
  <c r="O32"/>
  <c r="V87"/>
  <c r="V24" i="56"/>
  <c r="V26"/>
  <c r="V42"/>
  <c r="O51"/>
  <c r="N8" i="55"/>
  <c r="F9"/>
  <c r="I99"/>
  <c r="M99"/>
  <c r="G10"/>
  <c r="N12"/>
  <c r="F13"/>
  <c r="N28"/>
  <c r="F29"/>
  <c r="G42"/>
  <c r="N44"/>
  <c r="F45"/>
  <c r="G58"/>
  <c r="N60"/>
  <c r="F61"/>
  <c r="O72"/>
  <c r="V3"/>
  <c r="O15" i="56"/>
  <c r="V59"/>
  <c r="V94"/>
  <c r="V28" i="55"/>
  <c r="V11" i="56"/>
  <c r="V18"/>
  <c r="V27"/>
  <c r="V32"/>
  <c r="V50"/>
  <c r="B99" i="55"/>
  <c r="F3"/>
  <c r="K99"/>
  <c r="F5"/>
  <c r="N20"/>
  <c r="O20" s="1"/>
  <c r="F21"/>
  <c r="N36"/>
  <c r="F37"/>
  <c r="N52"/>
  <c r="O52" s="1"/>
  <c r="F53"/>
  <c r="O84"/>
  <c r="O69" i="56"/>
  <c r="O93"/>
  <c r="O7"/>
  <c r="O23"/>
  <c r="V39"/>
  <c r="V82"/>
  <c r="J99" i="55"/>
  <c r="N24"/>
  <c r="N40"/>
  <c r="N56"/>
  <c r="O56" s="1"/>
  <c r="V38" i="58"/>
  <c r="V75" i="55"/>
  <c r="G3" i="56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76" i="55"/>
  <c r="V92"/>
  <c r="F3" i="56"/>
  <c r="F99" s="1"/>
  <c r="V9"/>
  <c r="V21"/>
  <c r="V25"/>
  <c r="V45"/>
  <c r="V57"/>
  <c r="V69"/>
  <c r="V81"/>
  <c r="V89"/>
  <c r="N3" i="57"/>
  <c r="N3" i="56"/>
  <c r="N90" i="57"/>
  <c r="F91"/>
  <c r="K99" i="58"/>
  <c r="U99"/>
  <c r="F9"/>
  <c r="F1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6" i="55" l="1"/>
  <c r="V80"/>
  <c r="V64"/>
  <c r="O24" i="56"/>
  <c r="O4" i="55"/>
  <c r="V68"/>
  <c r="O24"/>
  <c r="O36"/>
  <c r="V48"/>
  <c r="O44" i="56"/>
  <c r="O28"/>
  <c r="V88" i="55"/>
  <c r="O40"/>
  <c r="O19"/>
  <c r="O28"/>
  <c r="D99" i="81"/>
  <c r="O94" i="56"/>
  <c r="O48"/>
  <c r="O32"/>
  <c r="O86" i="55"/>
  <c r="O30"/>
  <c r="V51"/>
  <c r="O92" i="56"/>
  <c r="O76"/>
  <c r="O96"/>
  <c r="O88"/>
  <c r="O80"/>
  <c r="O72"/>
  <c r="O64"/>
  <c r="O56"/>
  <c r="O9" i="55"/>
  <c r="V25" i="58"/>
  <c r="O26"/>
  <c r="N99" i="81"/>
  <c r="P99" s="1"/>
  <c r="O74" i="58"/>
  <c r="K99" i="81"/>
  <c r="M99" s="1"/>
  <c r="H99"/>
  <c r="J99" s="1"/>
  <c r="E99"/>
  <c r="G99" s="1"/>
  <c r="O78" i="56"/>
  <c r="O66"/>
  <c r="O62"/>
  <c r="O46"/>
  <c r="O26"/>
  <c r="O54"/>
  <c r="O30"/>
  <c r="O10"/>
  <c r="O74" i="55"/>
  <c r="O66"/>
  <c r="V77" i="56"/>
  <c r="O49"/>
  <c r="O47"/>
  <c r="V33"/>
  <c r="V5"/>
  <c r="O97"/>
  <c r="O65"/>
  <c r="V37"/>
  <c r="O35"/>
  <c r="V17"/>
  <c r="G44" i="55"/>
  <c r="V44" s="1"/>
  <c r="V16"/>
  <c r="O12"/>
  <c r="G18"/>
  <c r="V18" s="1"/>
  <c r="O84" i="56"/>
  <c r="V61"/>
  <c r="O52"/>
  <c r="O86"/>
  <c r="O85"/>
  <c r="O57"/>
  <c r="V53"/>
  <c r="O40"/>
  <c r="O29"/>
  <c r="O25"/>
  <c r="O13"/>
  <c r="G98" i="55"/>
  <c r="G82"/>
  <c r="V82" s="1"/>
  <c r="G78"/>
  <c r="O78" s="1"/>
  <c r="G71"/>
  <c r="O70"/>
  <c r="V66"/>
  <c r="G63"/>
  <c r="V63" s="1"/>
  <c r="O62"/>
  <c r="G60"/>
  <c r="V60" s="1"/>
  <c r="G59"/>
  <c r="V59" s="1"/>
  <c r="O46"/>
  <c r="G43"/>
  <c r="V43" s="1"/>
  <c r="G39"/>
  <c r="V39" s="1"/>
  <c r="O38"/>
  <c r="G31"/>
  <c r="V31" s="1"/>
  <c r="G27"/>
  <c r="G14"/>
  <c r="V14" s="1"/>
  <c r="G13"/>
  <c r="O13" s="1"/>
  <c r="O57" i="58"/>
  <c r="O93"/>
  <c r="O65"/>
  <c r="G94" i="57"/>
  <c r="V94" s="1"/>
  <c r="G90"/>
  <c r="V90" s="1"/>
  <c r="G70"/>
  <c r="V70" s="1"/>
  <c r="G58"/>
  <c r="V58" s="1"/>
  <c r="G46"/>
  <c r="V46" s="1"/>
  <c r="O45" i="58"/>
  <c r="G74" i="57"/>
  <c r="V74" s="1"/>
  <c r="G66"/>
  <c r="V66" s="1"/>
  <c r="G10"/>
  <c r="V10" s="1"/>
  <c r="G6"/>
  <c r="O6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7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18" l="1"/>
  <c r="O5" i="57"/>
  <c r="O63" i="55"/>
  <c r="O66" i="57"/>
  <c r="O39" i="55"/>
  <c r="O58" i="57"/>
  <c r="O70"/>
  <c r="V13" i="55"/>
  <c r="O11" i="58"/>
  <c r="O31" i="55"/>
  <c r="O10" i="57"/>
  <c r="O90"/>
  <c r="O94"/>
  <c r="O82" i="55"/>
  <c r="Q99" i="81"/>
  <c r="O4" i="56"/>
  <c r="O44" i="55"/>
  <c r="O43"/>
  <c r="V98"/>
  <c r="O98"/>
  <c r="V78"/>
  <c r="V71"/>
  <c r="O71"/>
  <c r="O60"/>
  <c r="O49"/>
  <c r="V27"/>
  <c r="O27"/>
  <c r="O14"/>
  <c r="O43" i="58"/>
  <c r="O77" i="57"/>
  <c r="O46"/>
  <c r="O25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P37" i="78"/>
  <c r="I35"/>
  <c r="B79"/>
  <c r="K82"/>
  <c r="G12"/>
  <c r="B46"/>
  <c r="Q51"/>
  <c r="I98"/>
  <c r="H30"/>
  <c r="H58"/>
  <c r="J90"/>
  <c r="I69"/>
  <c r="K36"/>
  <c r="N45"/>
  <c r="L55"/>
  <c r="P59"/>
  <c r="K92"/>
  <c r="K10"/>
  <c r="O95"/>
  <c r="Q67"/>
  <c r="L88"/>
  <c r="K7"/>
  <c r="L56"/>
  <c r="J71"/>
  <c r="J49"/>
  <c r="Q35"/>
  <c r="P82"/>
  <c r="P67"/>
  <c r="K83"/>
  <c r="K88"/>
  <c r="J82"/>
  <c r="H38"/>
  <c r="L69"/>
  <c r="H77"/>
  <c r="H96"/>
  <c r="O52"/>
  <c r="Q73"/>
  <c r="J41"/>
  <c r="Q53"/>
  <c r="H29"/>
  <c r="G44"/>
  <c r="Q50"/>
  <c r="P33"/>
  <c r="B95"/>
  <c r="P69"/>
  <c r="L57"/>
  <c r="L41"/>
  <c r="H24"/>
  <c r="N59"/>
  <c r="K12"/>
  <c r="Q28"/>
  <c r="J36"/>
  <c r="H63"/>
  <c r="Q40"/>
  <c r="B26"/>
  <c r="J56"/>
  <c r="K63"/>
  <c r="K96"/>
  <c r="B9"/>
  <c r="K22"/>
  <c r="K43"/>
  <c r="I44"/>
  <c r="B39"/>
  <c r="L95"/>
  <c r="J75"/>
  <c r="P98"/>
  <c r="H10"/>
  <c r="G65"/>
  <c r="K70"/>
  <c r="Q69"/>
  <c r="K77"/>
  <c r="L61"/>
  <c r="Q3"/>
  <c r="H62"/>
  <c r="B82"/>
  <c r="Q76"/>
  <c r="I31"/>
  <c r="J80"/>
  <c r="N42"/>
  <c r="I47"/>
  <c r="H5"/>
  <c r="G90"/>
  <c r="G86"/>
  <c r="L77"/>
  <c r="N77"/>
  <c r="B85"/>
  <c r="H91"/>
  <c r="P89"/>
  <c r="Q88"/>
  <c r="L93"/>
  <c r="K74"/>
  <c r="O87"/>
  <c r="Q17"/>
  <c r="Q42"/>
  <c r="Q36"/>
  <c r="H25"/>
  <c r="L5"/>
  <c r="N26"/>
  <c r="N80"/>
  <c r="B59"/>
  <c r="E1"/>
  <c r="G95"/>
  <c r="K76"/>
  <c r="J4"/>
  <c r="O42"/>
  <c r="I92"/>
  <c r="O77"/>
  <c r="B83"/>
  <c r="K33"/>
  <c r="B8"/>
  <c r="H95"/>
  <c r="B50"/>
  <c r="H94"/>
  <c r="O83"/>
  <c r="Q44"/>
  <c r="P49"/>
  <c r="P43"/>
  <c r="O7"/>
  <c r="N17"/>
  <c r="P25"/>
  <c r="H22"/>
  <c r="H15"/>
  <c r="Q21"/>
  <c r="I65"/>
  <c r="I57"/>
  <c r="L3"/>
  <c r="I10"/>
  <c r="O91"/>
  <c r="P36"/>
  <c r="B7"/>
  <c r="L20"/>
  <c r="Q16"/>
  <c r="K42"/>
  <c r="I39"/>
  <c r="G28"/>
  <c r="L17"/>
  <c r="L47"/>
  <c r="P26"/>
  <c r="Q20"/>
  <c r="L13"/>
  <c r="Q74"/>
  <c r="B17"/>
  <c r="B43"/>
  <c r="B13"/>
  <c r="L48"/>
  <c r="P68"/>
  <c r="G59"/>
  <c r="P75"/>
  <c r="J86"/>
  <c r="O41"/>
  <c r="Q4"/>
  <c r="O66"/>
  <c r="I22"/>
  <c r="L8"/>
  <c r="L39"/>
  <c r="G88"/>
  <c r="L40"/>
  <c r="O76"/>
  <c r="J76"/>
  <c r="G14"/>
  <c r="K57"/>
  <c r="I4"/>
  <c r="Q84"/>
  <c r="B74"/>
  <c r="I62"/>
  <c r="L80"/>
  <c r="P61"/>
  <c r="K8"/>
  <c r="H89"/>
  <c r="N44"/>
  <c r="L18"/>
  <c r="I16"/>
  <c r="P48"/>
  <c r="K20"/>
  <c r="L46"/>
  <c r="N16"/>
  <c r="B55"/>
  <c r="O22"/>
  <c r="N3"/>
  <c r="N57"/>
  <c r="Q78"/>
  <c r="K65"/>
  <c r="H78"/>
  <c r="K89"/>
  <c r="I86"/>
  <c r="L74"/>
  <c r="H56"/>
  <c r="I59"/>
  <c r="H20"/>
  <c r="J91"/>
  <c r="L90"/>
  <c r="B61"/>
  <c r="J43"/>
  <c r="N46"/>
  <c r="O30"/>
  <c r="O47"/>
  <c r="J57"/>
  <c r="H41"/>
  <c r="O33"/>
  <c r="G30"/>
  <c r="J32"/>
  <c r="L70"/>
  <c r="N14"/>
  <c r="P20"/>
  <c r="H76"/>
  <c r="B20"/>
  <c r="J14"/>
  <c r="K17"/>
  <c r="N43"/>
  <c r="N58"/>
  <c r="P85"/>
  <c r="I41"/>
  <c r="K45"/>
  <c r="K5"/>
  <c r="O46"/>
  <c r="I95"/>
  <c r="N93"/>
  <c r="P65"/>
  <c r="J84"/>
  <c r="J55"/>
  <c r="N70"/>
  <c r="K62"/>
  <c r="K80"/>
  <c r="P45"/>
  <c r="P94"/>
  <c r="O44"/>
  <c r="K37"/>
  <c r="K3"/>
  <c r="I45"/>
  <c r="N27"/>
  <c r="H9"/>
  <c r="J72"/>
  <c r="B88"/>
  <c r="N53"/>
  <c r="O62"/>
  <c r="G24"/>
  <c r="L27"/>
  <c r="J23"/>
  <c r="L98"/>
  <c r="K69"/>
  <c r="L81"/>
  <c r="K55"/>
  <c r="J60"/>
  <c r="L24"/>
  <c r="H74"/>
  <c r="Q59"/>
  <c r="Q66"/>
  <c r="H93"/>
  <c r="I17"/>
  <c r="N28"/>
  <c r="G55"/>
  <c r="K64"/>
  <c r="F1"/>
  <c r="O67"/>
  <c r="O16"/>
  <c r="J97"/>
  <c r="B72"/>
  <c r="I55"/>
  <c r="L30"/>
  <c r="B27"/>
  <c r="P55"/>
  <c r="J24"/>
  <c r="B4"/>
  <c r="L6"/>
  <c r="G73"/>
  <c r="L43"/>
  <c r="G39"/>
  <c r="Q97"/>
  <c r="H32"/>
  <c r="G89"/>
  <c r="H61"/>
  <c r="N6"/>
  <c r="K14"/>
  <c r="J26"/>
  <c r="K85"/>
  <c r="O94"/>
  <c r="J65"/>
  <c r="G22"/>
  <c r="B28"/>
  <c r="J33"/>
  <c r="P52"/>
  <c r="G70"/>
  <c r="C1"/>
  <c r="N76"/>
  <c r="J93"/>
  <c r="L59"/>
  <c r="N83"/>
  <c r="K67"/>
  <c r="Q43"/>
  <c r="O59"/>
  <c r="N30"/>
  <c r="Q60"/>
  <c r="N88"/>
  <c r="P6"/>
  <c r="P5"/>
  <c r="O79"/>
  <c r="L51"/>
  <c r="J48"/>
  <c r="L25"/>
  <c r="P88"/>
  <c r="Q54"/>
  <c r="N22"/>
  <c r="I84"/>
  <c r="K41"/>
  <c r="P63"/>
  <c r="G57"/>
  <c r="J47"/>
  <c r="L4"/>
  <c r="H88"/>
  <c r="L49"/>
  <c r="P23"/>
  <c r="H47"/>
  <c r="K49"/>
  <c r="Q10"/>
  <c r="K53"/>
  <c r="O97"/>
  <c r="H82"/>
  <c r="J11"/>
  <c r="G9"/>
  <c r="L45"/>
  <c r="Q80"/>
  <c r="J25"/>
  <c r="O84"/>
  <c r="B33"/>
  <c r="B48"/>
  <c r="N20"/>
  <c r="H36"/>
  <c r="J16"/>
  <c r="G77"/>
  <c r="N34"/>
  <c r="Q5"/>
  <c r="J8"/>
  <c r="K94"/>
  <c r="L68"/>
  <c r="P86"/>
  <c r="P16"/>
  <c r="O36"/>
  <c r="J92"/>
  <c r="J38"/>
  <c r="O48"/>
  <c r="L37"/>
  <c r="P47"/>
  <c r="N33"/>
  <c r="B3"/>
  <c r="I3"/>
  <c r="L15"/>
  <c r="N72"/>
  <c r="B91"/>
  <c r="H59"/>
  <c r="B63"/>
  <c r="O69"/>
  <c r="N74"/>
  <c r="H83"/>
  <c r="P10"/>
  <c r="I30"/>
  <c r="G32"/>
  <c r="Q18"/>
  <c r="P38"/>
  <c r="K54"/>
  <c r="O93"/>
  <c r="G46"/>
  <c r="J46"/>
  <c r="I85"/>
  <c r="J54"/>
  <c r="B54"/>
  <c r="O10"/>
  <c r="K38"/>
  <c r="L14"/>
  <c r="B18"/>
  <c r="L7"/>
  <c r="Q22"/>
  <c r="H45"/>
  <c r="P9"/>
  <c r="N97"/>
  <c r="G52"/>
  <c r="N38"/>
  <c r="J89"/>
  <c r="B44"/>
  <c r="B30"/>
  <c r="J27"/>
  <c r="H50"/>
  <c r="Q24"/>
  <c r="N90"/>
  <c r="K6"/>
  <c r="B71"/>
  <c r="J81"/>
  <c r="Q37"/>
  <c r="N81"/>
  <c r="Q30"/>
  <c r="P87"/>
  <c r="N60"/>
  <c r="B65"/>
  <c r="O61"/>
  <c r="O54"/>
  <c r="O6"/>
  <c r="G91"/>
  <c r="B47"/>
  <c r="P42"/>
  <c r="N95"/>
  <c r="B11"/>
  <c r="G54"/>
  <c r="P31"/>
  <c r="L12"/>
  <c r="G80"/>
  <c r="Q89"/>
  <c r="N91"/>
  <c r="J12"/>
  <c r="B12"/>
  <c r="H60"/>
  <c r="B89"/>
  <c r="L97"/>
  <c r="H2"/>
  <c r="I20"/>
  <c r="B70"/>
  <c r="O5"/>
  <c r="O35"/>
  <c r="P19"/>
  <c r="O4"/>
  <c r="J53"/>
  <c r="G68"/>
  <c r="B29"/>
  <c r="O13"/>
  <c r="N41"/>
  <c r="O39"/>
  <c r="I97"/>
  <c r="I72"/>
  <c r="H21"/>
  <c r="J96"/>
  <c r="P54"/>
  <c r="Q13"/>
  <c r="N85"/>
  <c r="K13"/>
  <c r="G50"/>
  <c r="G67"/>
  <c r="G92"/>
  <c r="O27"/>
  <c r="J22"/>
  <c r="P11"/>
  <c r="L42"/>
  <c r="N9"/>
  <c r="I63"/>
  <c r="Q49"/>
  <c r="P73"/>
  <c r="L76"/>
  <c r="H8"/>
  <c r="N32"/>
  <c r="O49"/>
  <c r="J87"/>
  <c r="H49"/>
  <c r="Q83"/>
  <c r="G27"/>
  <c r="L91"/>
  <c r="I70"/>
  <c r="Q72"/>
  <c r="K18"/>
  <c r="L73"/>
  <c r="Q96"/>
  <c r="L53"/>
  <c r="G51"/>
  <c r="K39"/>
  <c r="Q14"/>
  <c r="N47"/>
  <c r="G17"/>
  <c r="Q85"/>
  <c r="H52"/>
  <c r="O51"/>
  <c r="H65"/>
  <c r="J18"/>
  <c r="G76"/>
  <c r="G16"/>
  <c r="B64"/>
  <c r="O58"/>
  <c r="J15"/>
  <c r="K60"/>
  <c r="H42"/>
  <c r="Q39"/>
  <c r="H92"/>
  <c r="J95"/>
  <c r="I24"/>
  <c r="G6"/>
  <c r="O72"/>
  <c r="L35"/>
  <c r="G20"/>
  <c r="G60"/>
  <c r="L9"/>
  <c r="Q26"/>
  <c r="H71"/>
  <c r="N29"/>
  <c r="O98"/>
  <c r="I25"/>
  <c r="P17"/>
  <c r="B93"/>
  <c r="N75"/>
  <c r="B24"/>
  <c r="J6"/>
  <c r="I60"/>
  <c r="L16"/>
  <c r="O85"/>
  <c r="G36"/>
  <c r="B66"/>
  <c r="I27"/>
  <c r="L71"/>
  <c r="L28"/>
  <c r="J39"/>
  <c r="I49"/>
  <c r="O96"/>
  <c r="G84"/>
  <c r="L94"/>
  <c r="G47"/>
  <c r="J45"/>
  <c r="P72"/>
  <c r="K46"/>
  <c r="B41"/>
  <c r="O74"/>
  <c r="P51"/>
  <c r="K66"/>
  <c r="P40"/>
  <c r="L96"/>
  <c r="J88"/>
  <c r="Q19"/>
  <c r="H40"/>
  <c r="J51"/>
  <c r="H66"/>
  <c r="I40"/>
  <c r="B86"/>
  <c r="G8"/>
  <c r="Q93"/>
  <c r="Q56"/>
  <c r="G2"/>
  <c r="B73"/>
  <c r="P93"/>
  <c r="P83"/>
  <c r="P35"/>
  <c r="I66"/>
  <c r="H81"/>
  <c r="O34"/>
  <c r="P96"/>
  <c r="Q64"/>
  <c r="B52"/>
  <c r="B40"/>
  <c r="N92"/>
  <c r="O45"/>
  <c r="O82"/>
  <c r="K44"/>
  <c r="J85"/>
  <c r="I77"/>
  <c r="O53"/>
  <c r="G40"/>
  <c r="G31"/>
  <c r="L38"/>
  <c r="K58"/>
  <c r="H16"/>
  <c r="L87"/>
  <c r="Q8"/>
  <c r="P50"/>
  <c r="N66"/>
  <c r="B5"/>
  <c r="H18"/>
  <c r="K9"/>
  <c r="K28"/>
  <c r="N12"/>
  <c r="B87"/>
  <c r="H87"/>
  <c r="I50"/>
  <c r="J10"/>
  <c r="O68"/>
  <c r="O55"/>
  <c r="I7"/>
  <c r="Q23"/>
  <c r="L67"/>
  <c r="Q62"/>
  <c r="O3"/>
  <c r="K51"/>
  <c r="P84"/>
  <c r="J79"/>
  <c r="J20"/>
  <c r="J61"/>
  <c r="N89"/>
  <c r="H70"/>
  <c r="I19"/>
  <c r="P41"/>
  <c r="I43"/>
  <c r="G79"/>
  <c r="O18"/>
  <c r="O63"/>
  <c r="O50"/>
  <c r="J30"/>
  <c r="N94"/>
  <c r="H64"/>
  <c r="Q47"/>
  <c r="I23"/>
  <c r="G62"/>
  <c r="O86"/>
  <c r="P12"/>
  <c r="J34"/>
  <c r="J59"/>
  <c r="Q79"/>
  <c r="I14"/>
  <c r="J64"/>
  <c r="B62"/>
  <c r="G74"/>
  <c r="G43"/>
  <c r="H51"/>
  <c r="L36"/>
  <c r="G19"/>
  <c r="K86"/>
  <c r="Q31"/>
  <c r="P64"/>
  <c r="O12"/>
  <c r="J83"/>
  <c r="I36"/>
  <c r="K93"/>
  <c r="N24"/>
  <c r="Q90"/>
  <c r="L29"/>
  <c r="L26"/>
  <c r="K59"/>
  <c r="N55"/>
  <c r="B49"/>
  <c r="I9"/>
  <c r="O31"/>
  <c r="J52"/>
  <c r="O71"/>
  <c r="L34"/>
  <c r="B19"/>
  <c r="H53"/>
  <c r="B56"/>
  <c r="L85"/>
  <c r="I96"/>
  <c r="J98"/>
  <c r="P92"/>
  <c r="N52"/>
  <c r="B31"/>
  <c r="K75"/>
  <c r="P60"/>
  <c r="L31"/>
  <c r="O19"/>
  <c r="O40"/>
  <c r="B42"/>
  <c r="J62"/>
  <c r="B67"/>
  <c r="P30"/>
  <c r="K61"/>
  <c r="B45"/>
  <c r="Q81"/>
  <c r="I75"/>
  <c r="L89"/>
  <c r="K79"/>
  <c r="I68"/>
  <c r="I13"/>
  <c r="K72"/>
  <c r="I11"/>
  <c r="K90"/>
  <c r="I6"/>
  <c r="N82"/>
  <c r="B53"/>
  <c r="N98"/>
  <c r="O56"/>
  <c r="K27"/>
  <c r="N61"/>
  <c r="I28"/>
  <c r="J7"/>
  <c r="P53"/>
  <c r="K78"/>
  <c r="P8"/>
  <c r="G18"/>
  <c r="K71"/>
  <c r="B57"/>
  <c r="Q92"/>
  <c r="K30"/>
  <c r="P29"/>
  <c r="I74"/>
  <c r="I51"/>
  <c r="P46"/>
  <c r="N48"/>
  <c r="O37"/>
  <c r="K16"/>
  <c r="Q77"/>
  <c r="I94"/>
  <c r="N96"/>
  <c r="G25"/>
  <c r="Q94"/>
  <c r="N25"/>
  <c r="J13"/>
  <c r="Q38"/>
  <c r="Q33"/>
  <c r="N84"/>
  <c r="N62"/>
  <c r="J3"/>
  <c r="Q86"/>
  <c r="D1"/>
  <c r="N8"/>
  <c r="G38"/>
  <c r="Q61"/>
  <c r="H85"/>
  <c r="G13"/>
  <c r="I82"/>
  <c r="K35"/>
  <c r="N67"/>
  <c r="K98"/>
  <c r="O88"/>
  <c r="Q55"/>
  <c r="L52"/>
  <c r="I90"/>
  <c r="Q95"/>
  <c r="G85"/>
  <c r="I29"/>
  <c r="I54"/>
  <c r="G71"/>
  <c r="P79"/>
  <c r="O38"/>
  <c r="N64"/>
  <c r="L79"/>
  <c r="G35"/>
  <c r="Q87"/>
  <c r="N54"/>
  <c r="B25"/>
  <c r="N86"/>
  <c r="I26"/>
  <c r="G96"/>
  <c r="H57"/>
  <c r="P27"/>
  <c r="O20"/>
  <c r="G83"/>
  <c r="N49"/>
  <c r="I64"/>
  <c r="I58"/>
  <c r="H33"/>
  <c r="G75"/>
  <c r="G34"/>
  <c r="P90"/>
  <c r="B80"/>
  <c r="O29"/>
  <c r="N23"/>
  <c r="Q41"/>
  <c r="Q91"/>
  <c r="H6"/>
  <c r="Q32"/>
  <c r="H11"/>
  <c r="K52"/>
  <c r="P76"/>
  <c r="O75"/>
  <c r="I89"/>
  <c r="L64"/>
  <c r="Q12"/>
  <c r="P4"/>
  <c r="P24"/>
  <c r="B23"/>
  <c r="G94"/>
  <c r="J28"/>
  <c r="K84"/>
  <c r="H68"/>
  <c r="K68"/>
  <c r="P70"/>
  <c r="O11"/>
  <c r="L58"/>
  <c r="Q98"/>
  <c r="N50"/>
  <c r="L83"/>
  <c r="H55"/>
  <c r="I91"/>
  <c r="H39"/>
  <c r="I34"/>
  <c r="L78"/>
  <c r="J66"/>
  <c r="B15"/>
  <c r="B77"/>
  <c r="H84"/>
  <c r="P91"/>
  <c r="N79"/>
  <c r="Q57"/>
  <c r="Q34"/>
  <c r="H97"/>
  <c r="P22"/>
  <c r="N4"/>
  <c r="L84"/>
  <c r="B81"/>
  <c r="G48"/>
  <c r="N56"/>
  <c r="K26"/>
  <c r="N13"/>
  <c r="G29"/>
  <c r="O80"/>
  <c r="O89"/>
  <c r="H7"/>
  <c r="K47"/>
  <c r="Q7"/>
  <c r="N87"/>
  <c r="G64"/>
  <c r="N68"/>
  <c r="K23"/>
  <c r="I18"/>
  <c r="B97"/>
  <c r="L63"/>
  <c r="N18"/>
  <c r="P58"/>
  <c r="H90"/>
  <c r="O15"/>
  <c r="J58"/>
  <c r="N69"/>
  <c r="N15"/>
  <c r="G10"/>
  <c r="N21"/>
  <c r="K56"/>
  <c r="K73"/>
  <c r="J21"/>
  <c r="O70"/>
  <c r="K32"/>
  <c r="H35"/>
  <c r="B37"/>
  <c r="L11"/>
  <c r="J9"/>
  <c r="O78"/>
  <c r="Q75"/>
  <c r="L62"/>
  <c r="P95"/>
  <c r="J35"/>
  <c r="Q82"/>
  <c r="N10"/>
  <c r="L82"/>
  <c r="Q68"/>
  <c r="B69"/>
  <c r="P44"/>
  <c r="I61"/>
  <c r="H23"/>
  <c r="P97"/>
  <c r="L19"/>
  <c r="B36"/>
  <c r="H13"/>
  <c r="G23"/>
  <c r="B51"/>
  <c r="B58"/>
  <c r="I80"/>
  <c r="G37"/>
  <c r="I78"/>
  <c r="O25"/>
  <c r="L32"/>
  <c r="K24"/>
  <c r="J40"/>
  <c r="O8"/>
  <c r="J31"/>
  <c r="B60"/>
  <c r="P81"/>
  <c r="G5"/>
  <c r="H67"/>
  <c r="Q27"/>
  <c r="O14"/>
  <c r="K34"/>
  <c r="N63"/>
  <c r="B35"/>
  <c r="G56"/>
  <c r="B68"/>
  <c r="B92"/>
  <c r="J94"/>
  <c r="Q29"/>
  <c r="P32"/>
  <c r="K97"/>
  <c r="J19"/>
  <c r="I88"/>
  <c r="L21"/>
  <c r="J50"/>
  <c r="H54"/>
  <c r="N19"/>
  <c r="P74"/>
  <c r="J5"/>
  <c r="G66"/>
  <c r="Q25"/>
  <c r="I46"/>
  <c r="B2"/>
  <c r="B90"/>
  <c r="L72"/>
  <c r="K31"/>
  <c r="G87"/>
  <c r="H86"/>
  <c r="O64"/>
  <c r="J67"/>
  <c r="L86"/>
  <c r="P62"/>
  <c r="P57"/>
  <c r="G45"/>
  <c r="J70"/>
  <c r="I32"/>
  <c r="J17"/>
  <c r="K81"/>
  <c r="K95"/>
  <c r="I93"/>
  <c r="H31"/>
  <c r="J69"/>
  <c r="G41"/>
  <c r="H26"/>
  <c r="P13"/>
  <c r="B10"/>
  <c r="P15"/>
  <c r="I87"/>
  <c r="K40"/>
  <c r="J77"/>
  <c r="N71"/>
  <c r="I15"/>
  <c r="G26"/>
  <c r="N65"/>
  <c r="Q65"/>
  <c r="G58"/>
  <c r="Q71"/>
  <c r="P3"/>
  <c r="G61"/>
  <c r="P7"/>
  <c r="L54"/>
  <c r="K50"/>
  <c r="K4"/>
  <c r="H72"/>
  <c r="K48"/>
  <c r="B21"/>
  <c r="G11"/>
  <c r="I21"/>
  <c r="J63"/>
  <c r="B32"/>
  <c r="J74"/>
  <c r="B14"/>
  <c r="G42"/>
  <c r="P21"/>
  <c r="K11"/>
  <c r="I67"/>
  <c r="Q48"/>
  <c r="B78"/>
  <c r="I71"/>
  <c r="L75"/>
  <c r="H4"/>
  <c r="Q58"/>
  <c r="K29"/>
  <c r="I53"/>
  <c r="J42"/>
  <c r="O23"/>
  <c r="K19"/>
  <c r="G97"/>
  <c r="K21"/>
  <c r="H37"/>
  <c r="L23"/>
  <c r="O81"/>
  <c r="L60"/>
  <c r="H79"/>
  <c r="O57"/>
  <c r="G33"/>
  <c r="O60"/>
  <c r="L50"/>
  <c r="K91"/>
  <c r="I52"/>
  <c r="P78"/>
  <c r="I38"/>
  <c r="G81"/>
  <c r="G82"/>
  <c r="P80"/>
  <c r="J29"/>
  <c r="I33"/>
  <c r="J37"/>
  <c r="Q15"/>
  <c r="P71"/>
  <c r="H98"/>
  <c r="J44"/>
  <c r="L10"/>
  <c r="G93"/>
  <c r="I56"/>
  <c r="O9"/>
  <c r="G49"/>
  <c r="G21"/>
  <c r="P18"/>
  <c r="P28"/>
  <c r="K87"/>
  <c r="O26"/>
  <c r="N7"/>
  <c r="B34"/>
  <c r="N31"/>
  <c r="N51"/>
  <c r="N11"/>
  <c r="P34"/>
  <c r="O32"/>
  <c r="Q11"/>
  <c r="N73"/>
  <c r="I48"/>
  <c r="G72"/>
  <c r="H17"/>
  <c r="B98"/>
  <c r="K15"/>
  <c r="H34"/>
  <c r="P39"/>
  <c r="N37"/>
  <c r="B94"/>
  <c r="H12"/>
  <c r="N5"/>
  <c r="N78"/>
  <c r="N35"/>
  <c r="Q63"/>
  <c r="G78"/>
  <c r="B6"/>
  <c r="G4"/>
  <c r="G98"/>
  <c r="B76"/>
  <c r="H44"/>
  <c r="P56"/>
  <c r="K25"/>
  <c r="G53"/>
  <c r="O90"/>
  <c r="I5"/>
  <c r="Q70"/>
  <c r="B16"/>
  <c r="I76"/>
  <c r="Q6"/>
  <c r="I73"/>
  <c r="H19"/>
  <c r="Q46"/>
  <c r="J73"/>
  <c r="I83"/>
  <c r="H28"/>
  <c r="O65"/>
  <c r="L33"/>
  <c r="P66"/>
  <c r="Q45"/>
  <c r="L92"/>
  <c r="Q52"/>
  <c r="G15"/>
  <c r="L44"/>
  <c r="L22"/>
  <c r="B38"/>
  <c r="P14"/>
  <c r="G3"/>
  <c r="H27"/>
  <c r="B22"/>
  <c r="H43"/>
  <c r="H69"/>
  <c r="G69"/>
  <c r="L66"/>
  <c r="I79"/>
  <c r="O21"/>
  <c r="O43"/>
  <c r="I81"/>
  <c r="G63"/>
  <c r="O28"/>
  <c r="J78"/>
  <c r="P77"/>
  <c r="I37"/>
  <c r="N39"/>
  <c r="L65"/>
  <c r="O17"/>
  <c r="I8"/>
  <c r="N36"/>
  <c r="H3"/>
  <c r="O92"/>
  <c r="N40"/>
  <c r="H80"/>
  <c r="J68"/>
  <c r="O73"/>
  <c r="I12"/>
  <c r="Q9"/>
  <c r="G7"/>
  <c r="B96"/>
  <c r="H46"/>
  <c r="H73"/>
  <c r="I42"/>
  <c r="B84"/>
  <c r="H48"/>
  <c r="B75"/>
  <c r="H75"/>
  <c r="O24"/>
  <c r="H14"/>
  <c r="C60" l="1"/>
  <c r="E60"/>
  <c r="F60"/>
  <c r="D60"/>
  <c r="E22"/>
  <c r="D22"/>
  <c r="F22"/>
  <c r="C22"/>
  <c r="G99"/>
  <c r="M53"/>
  <c r="F38"/>
  <c r="C38"/>
  <c r="D38"/>
  <c r="E38"/>
  <c r="M78"/>
  <c r="M33"/>
  <c r="M88"/>
  <c r="M80"/>
  <c r="E77"/>
  <c r="F77"/>
  <c r="C77"/>
  <c r="D77"/>
  <c r="F15"/>
  <c r="D15"/>
  <c r="C15"/>
  <c r="E15"/>
  <c r="F75"/>
  <c r="D75"/>
  <c r="C75"/>
  <c r="E75"/>
  <c r="D58"/>
  <c r="F58"/>
  <c r="C58"/>
  <c r="E58"/>
  <c r="M71"/>
  <c r="M34"/>
  <c r="R28"/>
  <c r="M49"/>
  <c r="M91"/>
  <c r="D51"/>
  <c r="E51"/>
  <c r="C51"/>
  <c r="F51"/>
  <c r="M17"/>
  <c r="D78"/>
  <c r="E78"/>
  <c r="F78"/>
  <c r="C78"/>
  <c r="R50"/>
  <c r="M27"/>
  <c r="C66"/>
  <c r="D66"/>
  <c r="F66"/>
  <c r="E66"/>
  <c r="M60"/>
  <c r="M67"/>
  <c r="F24"/>
  <c r="E24"/>
  <c r="D24"/>
  <c r="C24"/>
  <c r="R75"/>
  <c r="F36"/>
  <c r="D36"/>
  <c r="E36"/>
  <c r="C36"/>
  <c r="C93"/>
  <c r="F93"/>
  <c r="E93"/>
  <c r="D93"/>
  <c r="C23"/>
  <c r="D23"/>
  <c r="F23"/>
  <c r="E23"/>
  <c r="M25"/>
  <c r="R53"/>
  <c r="D88"/>
  <c r="F88"/>
  <c r="E88"/>
  <c r="C88"/>
  <c r="R29"/>
  <c r="M89"/>
  <c r="C84"/>
  <c r="D84"/>
  <c r="F84"/>
  <c r="E84"/>
  <c r="R27"/>
  <c r="M45"/>
  <c r="K99"/>
  <c r="C14"/>
  <c r="D14"/>
  <c r="E14"/>
  <c r="F14"/>
  <c r="M24"/>
  <c r="M83"/>
  <c r="R23"/>
  <c r="M61"/>
  <c r="R70"/>
  <c r="D80"/>
  <c r="C80"/>
  <c r="F80"/>
  <c r="E80"/>
  <c r="M42"/>
  <c r="R93"/>
  <c r="E32"/>
  <c r="F32"/>
  <c r="C32"/>
  <c r="D32"/>
  <c r="M95"/>
  <c r="F64"/>
  <c r="E64"/>
  <c r="C64"/>
  <c r="D64"/>
  <c r="M58"/>
  <c r="M64"/>
  <c r="R49"/>
  <c r="C69"/>
  <c r="F69"/>
  <c r="D69"/>
  <c r="E69"/>
  <c r="M41"/>
  <c r="R58"/>
  <c r="R43"/>
  <c r="M21"/>
  <c r="M26"/>
  <c r="M73"/>
  <c r="R47"/>
  <c r="R86"/>
  <c r="C20"/>
  <c r="D20"/>
  <c r="F20"/>
  <c r="E20"/>
  <c r="C25"/>
  <c r="E25"/>
  <c r="D25"/>
  <c r="F25"/>
  <c r="R54"/>
  <c r="R14"/>
  <c r="M38"/>
  <c r="R10"/>
  <c r="R64"/>
  <c r="C21"/>
  <c r="E21"/>
  <c r="F21"/>
  <c r="D21"/>
  <c r="M76"/>
  <c r="M70"/>
  <c r="M54"/>
  <c r="M29"/>
  <c r="C16"/>
  <c r="F16"/>
  <c r="E16"/>
  <c r="D16"/>
  <c r="R46"/>
  <c r="M90"/>
  <c r="E61"/>
  <c r="D61"/>
  <c r="F61"/>
  <c r="C61"/>
  <c r="R32"/>
  <c r="M59"/>
  <c r="R67"/>
  <c r="M5"/>
  <c r="E92"/>
  <c r="D92"/>
  <c r="C92"/>
  <c r="F92"/>
  <c r="M63"/>
  <c r="M82"/>
  <c r="M86"/>
  <c r="R9"/>
  <c r="D96"/>
  <c r="C96"/>
  <c r="F96"/>
  <c r="E96"/>
  <c r="R8"/>
  <c r="R57"/>
  <c r="N99"/>
  <c r="R3"/>
  <c r="M52"/>
  <c r="J99"/>
  <c r="F55"/>
  <c r="E55"/>
  <c r="D55"/>
  <c r="C55"/>
  <c r="R62"/>
  <c r="R16"/>
  <c r="R85"/>
  <c r="R84"/>
  <c r="C68"/>
  <c r="D68"/>
  <c r="E68"/>
  <c r="F68"/>
  <c r="M16"/>
  <c r="R25"/>
  <c r="M72"/>
  <c r="R44"/>
  <c r="M97"/>
  <c r="R96"/>
  <c r="P99"/>
  <c r="R41"/>
  <c r="M94"/>
  <c r="F29"/>
  <c r="C29"/>
  <c r="D29"/>
  <c r="E29"/>
  <c r="D37"/>
  <c r="C37"/>
  <c r="E37"/>
  <c r="F37"/>
  <c r="M62"/>
  <c r="D74"/>
  <c r="F74"/>
  <c r="C74"/>
  <c r="E74"/>
  <c r="R48"/>
  <c r="E76"/>
  <c r="F76"/>
  <c r="C76"/>
  <c r="D76"/>
  <c r="M4"/>
  <c r="M51"/>
  <c r="M74"/>
  <c r="F70"/>
  <c r="D70"/>
  <c r="C70"/>
  <c r="E70"/>
  <c r="M20"/>
  <c r="F57"/>
  <c r="E57"/>
  <c r="D57"/>
  <c r="C57"/>
  <c r="D89"/>
  <c r="C89"/>
  <c r="E89"/>
  <c r="F89"/>
  <c r="M22"/>
  <c r="C12"/>
  <c r="E12"/>
  <c r="D12"/>
  <c r="F12"/>
  <c r="R65"/>
  <c r="D6"/>
  <c r="F6"/>
  <c r="C6"/>
  <c r="E6"/>
  <c r="R91"/>
  <c r="D35"/>
  <c r="C35"/>
  <c r="F35"/>
  <c r="E35"/>
  <c r="M28"/>
  <c r="R61"/>
  <c r="M12"/>
  <c r="R98"/>
  <c r="E11"/>
  <c r="C11"/>
  <c r="F11"/>
  <c r="D11"/>
  <c r="E53"/>
  <c r="F53"/>
  <c r="D53"/>
  <c r="C53"/>
  <c r="M15"/>
  <c r="C13"/>
  <c r="F13"/>
  <c r="D13"/>
  <c r="E13"/>
  <c r="R95"/>
  <c r="R82"/>
  <c r="E43"/>
  <c r="C43"/>
  <c r="F43"/>
  <c r="D43"/>
  <c r="M6"/>
  <c r="F17"/>
  <c r="E17"/>
  <c r="D17"/>
  <c r="C17"/>
  <c r="E47"/>
  <c r="F47"/>
  <c r="C47"/>
  <c r="D47"/>
  <c r="M11"/>
  <c r="R71"/>
  <c r="R35"/>
  <c r="M13"/>
  <c r="R63"/>
  <c r="M68"/>
  <c r="R21"/>
  <c r="D65"/>
  <c r="E65"/>
  <c r="F65"/>
  <c r="C65"/>
  <c r="R60"/>
  <c r="R78"/>
  <c r="M75"/>
  <c r="M39"/>
  <c r="R81"/>
  <c r="E45"/>
  <c r="F45"/>
  <c r="D45"/>
  <c r="C45"/>
  <c r="R5"/>
  <c r="D7"/>
  <c r="F7"/>
  <c r="E7"/>
  <c r="C7"/>
  <c r="C71"/>
  <c r="D71"/>
  <c r="E71"/>
  <c r="F71"/>
  <c r="C67"/>
  <c r="F67"/>
  <c r="E67"/>
  <c r="D67"/>
  <c r="R15"/>
  <c r="M87"/>
  <c r="R90"/>
  <c r="C42"/>
  <c r="D42"/>
  <c r="F42"/>
  <c r="E42"/>
  <c r="M10"/>
  <c r="L99"/>
  <c r="R69"/>
  <c r="M57"/>
  <c r="M65"/>
  <c r="C30"/>
  <c r="E30"/>
  <c r="F30"/>
  <c r="D30"/>
  <c r="D94"/>
  <c r="E94"/>
  <c r="F94"/>
  <c r="C94"/>
  <c r="C44"/>
  <c r="F44"/>
  <c r="D44"/>
  <c r="E44"/>
  <c r="E31"/>
  <c r="F31"/>
  <c r="D31"/>
  <c r="C31"/>
  <c r="R38"/>
  <c r="R52"/>
  <c r="D10"/>
  <c r="F10"/>
  <c r="C10"/>
  <c r="E10"/>
  <c r="R37"/>
  <c r="R17"/>
  <c r="R97"/>
  <c r="M96"/>
  <c r="C56"/>
  <c r="D56"/>
  <c r="F56"/>
  <c r="E56"/>
  <c r="C18"/>
  <c r="F18"/>
  <c r="E18"/>
  <c r="D18"/>
  <c r="C19"/>
  <c r="F19"/>
  <c r="D19"/>
  <c r="E19"/>
  <c r="C50"/>
  <c r="F50"/>
  <c r="E50"/>
  <c r="D50"/>
  <c r="F8"/>
  <c r="E8"/>
  <c r="C8"/>
  <c r="D8"/>
  <c r="F54"/>
  <c r="D54"/>
  <c r="C54"/>
  <c r="E54"/>
  <c r="M9"/>
  <c r="C83"/>
  <c r="F83"/>
  <c r="E83"/>
  <c r="D83"/>
  <c r="M85"/>
  <c r="E49"/>
  <c r="D49"/>
  <c r="F49"/>
  <c r="C49"/>
  <c r="R55"/>
  <c r="M92"/>
  <c r="R18"/>
  <c r="D98"/>
  <c r="E98"/>
  <c r="C98"/>
  <c r="F98"/>
  <c r="R24"/>
  <c r="D59"/>
  <c r="E59"/>
  <c r="F59"/>
  <c r="C59"/>
  <c r="M30"/>
  <c r="M36"/>
  <c r="R80"/>
  <c r="R26"/>
  <c r="C97"/>
  <c r="F97"/>
  <c r="E97"/>
  <c r="D97"/>
  <c r="R74"/>
  <c r="M93"/>
  <c r="F63"/>
  <c r="C63"/>
  <c r="D63"/>
  <c r="E63"/>
  <c r="M18"/>
  <c r="D91"/>
  <c r="F91"/>
  <c r="C91"/>
  <c r="E91"/>
  <c r="R72"/>
  <c r="M48"/>
  <c r="R40"/>
  <c r="M3"/>
  <c r="I99"/>
  <c r="C3"/>
  <c r="B99"/>
  <c r="E3"/>
  <c r="F3"/>
  <c r="D3"/>
  <c r="D62"/>
  <c r="E62"/>
  <c r="C62"/>
  <c r="F62"/>
  <c r="R33"/>
  <c r="R73"/>
  <c r="M14"/>
  <c r="C85"/>
  <c r="F85"/>
  <c r="E85"/>
  <c r="D85"/>
  <c r="R68"/>
  <c r="R77"/>
  <c r="M32"/>
  <c r="M47"/>
  <c r="M23"/>
  <c r="R42"/>
  <c r="R87"/>
  <c r="M31"/>
  <c r="R94"/>
  <c r="D82"/>
  <c r="F82"/>
  <c r="C82"/>
  <c r="E82"/>
  <c r="R34"/>
  <c r="Q99"/>
  <c r="R11"/>
  <c r="R20"/>
  <c r="M43"/>
  <c r="H99"/>
  <c r="E48"/>
  <c r="D48"/>
  <c r="F48"/>
  <c r="C48"/>
  <c r="C33"/>
  <c r="F33"/>
  <c r="D33"/>
  <c r="E33"/>
  <c r="M19"/>
  <c r="R51"/>
  <c r="R89"/>
  <c r="R36"/>
  <c r="R31"/>
  <c r="C39"/>
  <c r="D39"/>
  <c r="F39"/>
  <c r="E39"/>
  <c r="M8"/>
  <c r="M44"/>
  <c r="O99"/>
  <c r="D34"/>
  <c r="C34"/>
  <c r="F34"/>
  <c r="E34"/>
  <c r="D9"/>
  <c r="E9"/>
  <c r="F9"/>
  <c r="C9"/>
  <c r="M7"/>
  <c r="R7"/>
  <c r="C26"/>
  <c r="D26"/>
  <c r="F26"/>
  <c r="E26"/>
  <c r="M50"/>
  <c r="C87"/>
  <c r="D87"/>
  <c r="F87"/>
  <c r="E87"/>
  <c r="R12"/>
  <c r="R13"/>
  <c r="R59"/>
  <c r="M84"/>
  <c r="R22"/>
  <c r="R39"/>
  <c r="C5"/>
  <c r="E5"/>
  <c r="D5"/>
  <c r="F5"/>
  <c r="R66"/>
  <c r="F95"/>
  <c r="D95"/>
  <c r="C95"/>
  <c r="E95"/>
  <c r="M37"/>
  <c r="R56"/>
  <c r="R88"/>
  <c r="R30"/>
  <c r="M77"/>
  <c r="D81"/>
  <c r="F81"/>
  <c r="C81"/>
  <c r="E81"/>
  <c r="C90"/>
  <c r="E90"/>
  <c r="D90"/>
  <c r="F90"/>
  <c r="R83"/>
  <c r="R92"/>
  <c r="R76"/>
  <c r="E40"/>
  <c r="F40"/>
  <c r="D40"/>
  <c r="C40"/>
  <c r="E52"/>
  <c r="F52"/>
  <c r="C52"/>
  <c r="D52"/>
  <c r="R4"/>
  <c r="M46"/>
  <c r="E28"/>
  <c r="C28"/>
  <c r="D28"/>
  <c r="F28"/>
  <c r="M56"/>
  <c r="M66"/>
  <c r="F73"/>
  <c r="D73"/>
  <c r="E73"/>
  <c r="C73"/>
  <c r="M81"/>
  <c r="R6"/>
  <c r="R45"/>
  <c r="D86"/>
  <c r="C86"/>
  <c r="F86"/>
  <c r="E86"/>
  <c r="M40"/>
  <c r="M69"/>
  <c r="M98"/>
  <c r="C4"/>
  <c r="E4"/>
  <c r="F4"/>
  <c r="D4"/>
  <c r="M79"/>
  <c r="C46"/>
  <c r="F46"/>
  <c r="D46"/>
  <c r="E46"/>
  <c r="R79"/>
  <c r="F27"/>
  <c r="C27"/>
  <c r="E27"/>
  <c r="D27"/>
  <c r="R19"/>
  <c r="F79"/>
  <c r="E79"/>
  <c r="C79"/>
  <c r="D79"/>
  <c r="M55"/>
  <c r="M35"/>
  <c r="E72"/>
  <c r="D72"/>
  <c r="C72"/>
  <c r="F72"/>
  <c r="F41"/>
  <c r="E41"/>
  <c r="D41"/>
  <c r="C41"/>
  <c r="T42" i="73"/>
  <c r="Q43"/>
  <c r="D43" i="26" s="1"/>
  <c r="R43" i="73"/>
  <c r="D43" i="29" s="1"/>
  <c r="S43" i="73"/>
  <c r="D43" i="28" s="1"/>
  <c r="P43" i="73"/>
  <c r="D43" i="24" s="1"/>
  <c r="K41" i="65"/>
  <c r="F42"/>
  <c r="E99" i="78" l="1"/>
  <c r="M99"/>
  <c r="R99"/>
  <c r="C99"/>
  <c r="F99"/>
  <c r="D99"/>
  <c r="T43" i="73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BF49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CW46"/>
  <c r="CP44"/>
  <c r="CP35"/>
  <c r="CI68"/>
  <c r="CB1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<sst xmlns="http://schemas.openxmlformats.org/spreadsheetml/2006/main" count="9383" uniqueCount="582">
  <si>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</si>
  <si>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</si>
  <si>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</si>
  <si>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</si>
  <si>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</si>
  <si>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</si>
  <si>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</si>
  <si>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</si>
  <si>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</si>
  <si>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</si>
  <si>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</si>
  <si>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</si>
  <si>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</si>
  <si>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</si>
  <si>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</si>
  <si>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</si>
  <si>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</si>
  <si>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</si>
  <si>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</si>
  <si>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</si>
  <si>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</si>
  <si>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</si>
  <si>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</si>
  <si>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</si>
  <si>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</si>
  <si>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</si>
  <si>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</si>
  <si>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</si>
  <si>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</si>
  <si>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</si>
  <si>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</si>
  <si>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</si>
  <si>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</si>
  <si>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</si>
  <si>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</si>
  <si>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</si>
  <si>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</si>
  <si>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</si>
  <si>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</si>
  <si>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</si>
  <si>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</si>
  <si>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</si>
  <si>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</si>
  <si>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</si>
  <si>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</si>
  <si>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</si>
  <si>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</si>
  <si>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</si>
  <si>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</si>
  <si>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</si>
  <si>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</si>
  <si>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</si>
  <si>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</si>
  <si>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</si>
  <si>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</si>
  <si>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</si>
  <si>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</si>
  <si>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</si>
  <si>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</si>
  <si>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</si>
  <si>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</si>
  <si>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</si>
  <si>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</si>
  <si>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</si>
  <si>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</si>
  <si>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</si>
  <si>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</si>
  <si>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</si>
  <si>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</si>
  <si>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</si>
  <si>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</si>
  <si>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</si>
  <si>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</si>
  <si>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</si>
  <si>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</si>
  <si>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</si>
  <si>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</si>
  <si>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</si>
  <si>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</si>
  <si>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</si>
  <si>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</si>
  <si>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</si>
  <si>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</si>
  <si>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</si>
  <si>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</si>
  <si>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</si>
  <si>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</si>
  <si>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</si>
  <si>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</si>
  <si>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</si>
  <si>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</si>
  <si>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</si>
  <si>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</si>
  <si>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</si>
  <si>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</si>
  <si>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</si>
  <si>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</si>
  <si>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</si>
  <si>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</si>
  <si>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</si>
  <si>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</si>
  <si>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</si>
  <si>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</si>
  <si>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</si>
  <si>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</si>
  <si>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</si>
  <si>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</si>
  <si>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</si>
  <si>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</si>
  <si>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</si>
  <si>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</si>
  <si>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</si>
  <si>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</si>
  <si>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</si>
  <si>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</si>
  <si>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</si>
  <si>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</si>
  <si>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</si>
  <si>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</si>
  <si>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</si>
  <si>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</si>
  <si>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</si>
  <si>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</si>
  <si>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</si>
  <si>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</si>
  <si>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</si>
  <si>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</si>
  <si>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</si>
  <si>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</si>
  <si>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</si>
  <si>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</si>
  <si>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</si>
  <si>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</si>
  <si>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</si>
  <si>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</si>
  <si>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</si>
  <si>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</si>
  <si>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</si>
  <si>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</si>
  <si>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</si>
  <si>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</si>
  <si>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</si>
  <si>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</si>
  <si>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</si>
  <si>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</si>
  <si>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</si>
  <si>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</si>
  <si>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</si>
  <si>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</si>
  <si>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</si>
  <si>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</si>
  <si>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</si>
  <si>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</si>
  <si>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</si>
  <si>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</si>
  <si>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</si>
  <si>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</si>
  <si>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</si>
  <si>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</si>
  <si>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</si>
  <si>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</si>
  <si>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</si>
  <si>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</si>
  <si>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</si>
  <si>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</si>
  <si>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</si>
  <si>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</si>
  <si>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</si>
  <si>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</si>
  <si>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</si>
  <si>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</si>
  <si>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</si>
  <si>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</si>
  <si>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</si>
  <si>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</si>
  <si>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</si>
  <si>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</si>
  <si>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</si>
  <si>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</si>
  <si>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</si>
  <si>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</si>
  <si>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</si>
  <si>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</si>
  <si>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</si>
  <si>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</si>
  <si>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</si>
  <si>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</si>
  <si>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</si>
  <si>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</si>
  <si>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</si>
  <si>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</si>
  <si>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</si>
  <si>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</si>
  <si>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</si>
  <si>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</si>
  <si>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</si>
  <si>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</si>
  <si>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</si>
  <si>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</si>
  <si>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</si>
  <si>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</si>
  <si>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</si>
  <si>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</si>
  <si>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</si>
  <si>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</si>
  <si>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</si>
  <si>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</si>
  <si>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</si>
  <si>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</si>
  <si>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</si>
  <si>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</si>
  <si>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</si>
  <si>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</si>
  <si>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</si>
  <si>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</si>
  <si>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</si>
  <si>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</si>
  <si>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</si>
  <si>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</si>
  <si>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</si>
  <si>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</si>
  <si>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</si>
  <si>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</si>
  <si>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</si>
  <si>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</si>
  <si>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</si>
  <si>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</si>
  <si>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</si>
  <si>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</si>
  <si>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</si>
  <si>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</si>
  <si>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</si>
  <si>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</si>
  <si>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</si>
  <si>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</si>
  <si>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</si>
  <si>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</si>
  <si>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</si>
  <si>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</si>
  <si>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</si>
  <si>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</si>
  <si>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</si>
  <si>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</si>
  <si>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</si>
  <si>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</si>
  <si>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</si>
  <si>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</si>
  <si>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</si>
  <si>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</si>
  <si>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</si>
  <si>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</si>
  <si>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</si>
  <si>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</si>
  <si>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</si>
  <si>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</si>
  <si>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</si>
  <si>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</si>
  <si>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</si>
  <si>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</si>
  <si>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</si>
  <si>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</si>
  <si>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</si>
  <si>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</si>
  <si>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</si>
  <si>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</si>
  <si>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</si>
  <si>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</si>
  <si>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</si>
  <si>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</si>
  <si>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</si>
  <si>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</si>
  <si>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</si>
  <si>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</si>
  <si>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</si>
  <si>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</si>
  <si>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</si>
  <si>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</si>
  <si>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</si>
  <si>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</si>
  <si>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</si>
  <si>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</si>
  <si>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</si>
  <si>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</si>
  <si>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</si>
  <si>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</si>
  <si>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</si>
  <si>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</si>
  <si>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</si>
  <si>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</si>
  <si>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</si>
  <si>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</si>
  <si>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</si>
  <si>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</si>
  <si>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</si>
  <si>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</si>
  <si>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</si>
  <si>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</si>
  <si>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</si>
  <si>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</si>
  <si>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</si>
  <si>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</si>
  <si>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</si>
  <si>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</si>
  <si>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</si>
  <si>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</si>
  <si>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</si>
  <si>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</si>
  <si>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</si>
  <si>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</si>
  <si>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</si>
  <si>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</si>
  <si>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</si>
  <si>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</si>
  <si>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</si>
  <si>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</si>
  <si>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</si>
  <si>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</si>
  <si>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</si>
  <si>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</si>
  <si>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</si>
  <si>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</si>
  <si>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</si>
  <si>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</si>
  <si>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</si>
  <si>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</si>
  <si>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</si>
  <si>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</si>
  <si>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</si>
  <si>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</si>
  <si>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</si>
  <si>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</si>
  <si>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</si>
  <si>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</si>
  <si>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</si>
  <si>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</si>
  <si>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</si>
  <si>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</si>
  <si>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</si>
  <si>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</si>
  <si>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</si>
  <si>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</si>
  <si>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</si>
  <si>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</si>
  <si>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</si>
  <si>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</si>
  <si>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</si>
  <si>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</si>
  <si>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</si>
  <si>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</si>
  <si>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</si>
  <si>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</si>
  <si>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</si>
  <si>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</si>
  <si>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</si>
  <si>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</si>
  <si>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</si>
  <si>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</si>
  <si>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</si>
  <si>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</si>
  <si>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</si>
  <si>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</si>
  <si>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</si>
  <si>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</si>
  <si>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</si>
  <si>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</si>
  <si>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</si>
  <si>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</si>
  <si>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</si>
  <si>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</si>
  <si>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</si>
  <si>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</si>
  <si>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</si>
  <si>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</si>
  <si>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</si>
  <si>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</si>
  <si>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</si>
  <si>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</si>
  <si>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</si>
  <si>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</si>
  <si>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</si>
  <si>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</si>
  <si>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</si>
  <si>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</si>
  <si>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</si>
  <si>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</si>
  <si>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</si>
  <si>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</si>
  <si>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</si>
  <si>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</si>
  <si>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</si>
  <si>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</si>
  <si>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</si>
  <si>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</si>
  <si>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</si>
  <si>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</si>
  <si>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</si>
  <si>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</si>
  <si>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</si>
  <si>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</si>
  <si>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</si>
  <si>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</si>
  <si>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</si>
  <si>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</si>
  <si>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</si>
  <si>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</si>
  <si>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</si>
  <si>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</si>
  <si>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</si>
  <si>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</si>
  <si>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</si>
  <si>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</si>
  <si>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</si>
  <si>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</si>
  <si>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</si>
  <si>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</si>
  <si>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</si>
  <si>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</si>
  <si>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</si>
  <si>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</si>
  <si>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</si>
  <si>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</si>
  <si>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</si>
  <si>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</si>
  <si>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</si>
  <si>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</si>
  <si>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</si>
  <si>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</si>
  <si>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</si>
  <si>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</si>
  <si>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</si>
  <si>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</si>
  <si>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</si>
  <si>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</si>
  <si>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</si>
  <si>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</si>
  <si>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</si>
  <si>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</si>
  <si>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</si>
  <si>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</si>
  <si>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</si>
  <si>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</si>
  <si>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</si>
  <si>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</si>
  <si>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</si>
  <si>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</si>
  <si>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</si>
  <si>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</si>
  <si>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</si>
  <si>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</si>
  <si>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</si>
  <si>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</si>
  <si>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</si>
  <si>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</si>
  <si>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</si>
  <si>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</si>
  <si>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</si>
  <si>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</si>
  <si>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</si>
  <si>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</si>
  <si>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</si>
  <si>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</si>
  <si>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</si>
  <si>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</si>
  <si>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</si>
  <si>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</si>
  <si>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</si>
  <si>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</si>
  <si>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</si>
  <si>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</si>
  <si>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</si>
  <si>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</si>
  <si>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</si>
  <si>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</si>
  <si>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</si>
  <si>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</si>
  <si>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</si>
  <si>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</si>
  <si>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</si>
  <si>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</si>
  <si>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</si>
  <si>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</si>
  <si>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</si>
  <si>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</si>
  <si>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</si>
  <si>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</si>
  <si>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</si>
  <si>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</si>
  <si>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</si>
  <si>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</si>
  <si>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</si>
  <si>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</si>
  <si>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</si>
  <si>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</si>
  <si>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</si>
  <si>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</si>
  <si>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</si>
  <si>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</si>
  <si>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</si>
  <si>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</si>
  <si>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</si>
  <si>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</si>
  <si>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</si>
  <si>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</si>
  <si>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</si>
  <si>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</si>
  <si>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</si>
  <si>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</si>
  <si>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</si>
  <si>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</si>
  <si>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</si>
  <si>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</si>
  <si>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</si>
  <si>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</si>
  <si>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</si>
  <si>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</si>
  <si>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</si>
  <si>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</si>
  <si>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</si>
  <si>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</si>
  <si>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</si>
  <si>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</si>
  <si>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</si>
  <si>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</si>
  <si>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</si>
  <si>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</si>
  <si>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</si>
  <si>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</si>
  <si>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</si>
  <si>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</si>
  <si>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</si>
  <si>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</si>
  <si>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</si>
  <si>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</si>
  <si>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</si>
  <si>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</si>
  <si>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</si>
  <si>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</si>
  <si>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</si>
  <si>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</si>
  <si>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</si>
  <si>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</si>
  <si>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</si>
  <si>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</si>
  <si>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64IS2024/11/27</t>
  </si>
  <si>
    <t>TPSL_BKN2</t>
  </si>
  <si>
    <t>NR/2024/24054/C</t>
  </si>
  <si>
    <t>TESPL_BKN2</t>
  </si>
  <si>
    <t>NR/2024/23918/A/43898</t>
  </si>
  <si>
    <t>RSRPL_BKN</t>
  </si>
  <si>
    <t>NR/2024/24059/C</t>
  </si>
  <si>
    <t>GOA_Beneficiary</t>
  </si>
  <si>
    <t>WR/2024/24788/A/44027</t>
  </si>
  <si>
    <t>NSLSUGAR</t>
  </si>
  <si>
    <t>NR/2024/23769/A/43901</t>
  </si>
  <si>
    <t>NSLSTUNGBHDRA</t>
  </si>
  <si>
    <t>NR/2024/23809/A/43900</t>
  </si>
  <si>
    <t>ITCWIND</t>
  </si>
  <si>
    <t>NR/2024/23420/A/43903</t>
  </si>
  <si>
    <t>HP</t>
  </si>
  <si>
    <t>GNA/NR/2024/11/01/3646</t>
  </si>
  <si>
    <t>SKS_Raigarh</t>
  </si>
  <si>
    <t>GNA/NR/2024/11/01/1868</t>
  </si>
  <si>
    <t>RKM_POWER</t>
  </si>
  <si>
    <t>GNA/NR/2024/11/01/5428</t>
  </si>
  <si>
    <t>CHANJUII</t>
  </si>
  <si>
    <t>NR/01082024/19092033/Chanju/TPDDL/01082024</t>
  </si>
  <si>
    <t>BAWANA_GAS</t>
  </si>
  <si>
    <t>NR/30092023/31122025/SH-07</t>
  </si>
  <si>
    <t>GNA/NR/2024/11/01/5474</t>
  </si>
  <si>
    <t>TRN_ENERGY</t>
  </si>
  <si>
    <t>GNA/NR/2024/11/01/4503</t>
  </si>
  <si>
    <t>NR/30092023/26122029/SH-06</t>
  </si>
  <si>
    <t>JPL2</t>
  </si>
  <si>
    <t>GNA/NR/2024/11/01/9061</t>
  </si>
  <si>
    <t>GNA/NR/2024/11/01/5444</t>
  </si>
  <si>
    <t>JITPL</t>
  </si>
  <si>
    <t>GNA/NR/2024/11/01/9042</t>
  </si>
  <si>
    <t>AEML</t>
  </si>
  <si>
    <t>GNA/WR/2024/11/01/4200</t>
  </si>
  <si>
    <t>GNA/WR/2024/10/15/7089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</si>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</sst>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-0.1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-0.1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-0.1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-0.1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-0.1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-0.1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-0.1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-0.1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-0.1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-0.1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-0.1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-0.1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-0.1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-0.1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-0.1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-0.1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-0.1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-0.1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-0.1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-0.1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-0.1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-0.1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-0.1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-0.1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-0.1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-0.1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-0.1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-0.1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-0.1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-0.1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-0.1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-0.1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-0.1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-0.1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-0.1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-0.1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-0.1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-0.1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-0.1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-0.1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-0.1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-0.1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-0.1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-0.1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-0.1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-0.1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-0.1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-0.1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-0.1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-0.1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-0.1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-0.1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-0.1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-0.1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-0.1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-0.1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-0.1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-0.1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-0.1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-0.1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-0.1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-0.1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-0.1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-0.1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45623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5">
        <v>45624.002083333333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45623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</v>
      </c>
      <c r="C99" s="21">
        <f t="shared" si="27"/>
        <v>0.3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4"/>
      <c r="P99" s="38">
        <f>SUM(P3:P98)/4000</f>
        <v>0.12515999999999974</v>
      </c>
      <c r="Q99" s="38">
        <f t="shared" ref="Q99:S99" si="29">SUM(Q3:Q98)/4000</f>
        <v>6.9989999999999913E-2</v>
      </c>
      <c r="R99" s="38">
        <f t="shared" si="29"/>
        <v>9.0270000000000059E-2</v>
      </c>
      <c r="S99" s="38">
        <f t="shared" si="29"/>
        <v>1.4580000000000029E-2</v>
      </c>
      <c r="T99" s="38">
        <f t="shared" si="26"/>
        <v>0.29999999999999977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-150</v>
      </c>
      <c r="P3" s="54">
        <v>0</v>
      </c>
      <c r="Q3" s="54">
        <v>-10</v>
      </c>
      <c r="R3" s="54">
        <v>0</v>
      </c>
      <c r="S3" s="73">
        <v>0</v>
      </c>
      <c r="U3" s="74">
        <v>-160</v>
      </c>
      <c r="V3" s="75">
        <v>0</v>
      </c>
      <c r="W3">
        <v>0</v>
      </c>
      <c r="X3">
        <v>-150</v>
      </c>
      <c r="Y3">
        <v>-10</v>
      </c>
      <c r="Z3">
        <v>0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2.21</v>
      </c>
      <c r="N4" s="74">
        <v>0</v>
      </c>
      <c r="O4" s="47">
        <v>-185</v>
      </c>
      <c r="P4" s="47">
        <v>0</v>
      </c>
      <c r="Q4" s="47">
        <v>-10</v>
      </c>
      <c r="R4" s="47">
        <v>0</v>
      </c>
      <c r="S4" s="75">
        <v>0</v>
      </c>
      <c r="U4" s="74">
        <v>-195</v>
      </c>
      <c r="V4" s="75">
        <v>2.21</v>
      </c>
      <c r="W4">
        <v>0</v>
      </c>
      <c r="X4">
        <v>-185</v>
      </c>
      <c r="Y4">
        <v>-10</v>
      </c>
      <c r="Z4">
        <v>2.21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0.19</v>
      </c>
      <c r="N5" s="74">
        <v>0</v>
      </c>
      <c r="O5" s="47">
        <v>-190</v>
      </c>
      <c r="P5" s="47">
        <v>0</v>
      </c>
      <c r="Q5" s="47">
        <v>-15</v>
      </c>
      <c r="R5" s="47">
        <v>0</v>
      </c>
      <c r="S5" s="75">
        <v>0</v>
      </c>
      <c r="U5" s="74">
        <v>-205</v>
      </c>
      <c r="V5" s="75">
        <v>0.19</v>
      </c>
      <c r="W5">
        <v>0</v>
      </c>
      <c r="X5">
        <v>-190</v>
      </c>
      <c r="Y5">
        <v>-15</v>
      </c>
      <c r="Z5">
        <v>0.19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-205</v>
      </c>
      <c r="P6" s="47">
        <v>0</v>
      </c>
      <c r="Q6" s="47">
        <v>-15</v>
      </c>
      <c r="R6" s="47">
        <v>0</v>
      </c>
      <c r="S6" s="75">
        <v>0</v>
      </c>
      <c r="U6" s="74">
        <v>-220</v>
      </c>
      <c r="V6" s="75">
        <v>0</v>
      </c>
      <c r="W6">
        <v>0</v>
      </c>
      <c r="X6">
        <v>-205</v>
      </c>
      <c r="Y6">
        <v>-15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-189</v>
      </c>
      <c r="P7" s="47">
        <v>0</v>
      </c>
      <c r="Q7" s="47">
        <v>-20</v>
      </c>
      <c r="R7" s="47">
        <v>0</v>
      </c>
      <c r="S7" s="75">
        <v>0</v>
      </c>
      <c r="U7" s="74">
        <v>-209</v>
      </c>
      <c r="V7" s="75">
        <v>0</v>
      </c>
      <c r="W7">
        <v>0</v>
      </c>
      <c r="X7">
        <v>-189</v>
      </c>
      <c r="Y7">
        <v>-20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-209</v>
      </c>
      <c r="P8" s="47">
        <v>0</v>
      </c>
      <c r="Q8" s="47">
        <v>-20</v>
      </c>
      <c r="R8" s="47">
        <v>0</v>
      </c>
      <c r="S8" s="75">
        <v>0</v>
      </c>
      <c r="U8" s="74">
        <v>-229</v>
      </c>
      <c r="V8" s="75">
        <v>0</v>
      </c>
      <c r="W8">
        <v>0</v>
      </c>
      <c r="X8">
        <v>-209</v>
      </c>
      <c r="Y8">
        <v>-20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-219</v>
      </c>
      <c r="P9" s="47">
        <v>0</v>
      </c>
      <c r="Q9" s="47">
        <v>-20</v>
      </c>
      <c r="R9" s="47">
        <v>0</v>
      </c>
      <c r="S9" s="75">
        <v>0</v>
      </c>
      <c r="U9" s="74">
        <v>-239</v>
      </c>
      <c r="V9" s="75">
        <v>0</v>
      </c>
      <c r="W9">
        <v>0</v>
      </c>
      <c r="X9">
        <v>-219</v>
      </c>
      <c r="Y9">
        <v>-20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-224</v>
      </c>
      <c r="P10" s="47">
        <v>0</v>
      </c>
      <c r="Q10" s="47">
        <v>-20</v>
      </c>
      <c r="R10" s="47">
        <v>0</v>
      </c>
      <c r="S10" s="75">
        <v>0</v>
      </c>
      <c r="U10" s="74">
        <v>-244</v>
      </c>
      <c r="V10" s="75">
        <v>0</v>
      </c>
      <c r="W10">
        <v>0</v>
      </c>
      <c r="X10">
        <v>-224</v>
      </c>
      <c r="Y10">
        <v>-20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-244</v>
      </c>
      <c r="P11" s="47">
        <v>0</v>
      </c>
      <c r="Q11" s="47">
        <v>-25</v>
      </c>
      <c r="R11" s="47">
        <v>0</v>
      </c>
      <c r="S11" s="75">
        <v>0</v>
      </c>
      <c r="U11" s="74">
        <v>-269</v>
      </c>
      <c r="V11" s="75">
        <v>0</v>
      </c>
      <c r="W11">
        <v>0</v>
      </c>
      <c r="X11">
        <v>-244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-259</v>
      </c>
      <c r="P12" s="47">
        <v>0</v>
      </c>
      <c r="Q12" s="47">
        <v>-25</v>
      </c>
      <c r="R12" s="47">
        <v>0</v>
      </c>
      <c r="S12" s="75">
        <v>0</v>
      </c>
      <c r="U12" s="74">
        <v>-284</v>
      </c>
      <c r="V12" s="75">
        <v>0</v>
      </c>
      <c r="W12">
        <v>0</v>
      </c>
      <c r="X12">
        <v>-259</v>
      </c>
      <c r="Y12">
        <v>-25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-264</v>
      </c>
      <c r="P13" s="47">
        <v>0</v>
      </c>
      <c r="Q13" s="47">
        <v>-25</v>
      </c>
      <c r="R13" s="47">
        <v>0</v>
      </c>
      <c r="S13" s="75">
        <v>0</v>
      </c>
      <c r="U13" s="74">
        <v>-289</v>
      </c>
      <c r="V13" s="75">
        <v>0</v>
      </c>
      <c r="W13">
        <v>0</v>
      </c>
      <c r="X13">
        <v>-264</v>
      </c>
      <c r="Y13">
        <v>-25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-279</v>
      </c>
      <c r="P14" s="47">
        <v>0</v>
      </c>
      <c r="Q14" s="47">
        <v>-25</v>
      </c>
      <c r="R14" s="47">
        <v>0</v>
      </c>
      <c r="S14" s="75">
        <v>0</v>
      </c>
      <c r="U14" s="74">
        <v>-304</v>
      </c>
      <c r="V14" s="75">
        <v>0</v>
      </c>
      <c r="W14">
        <v>0</v>
      </c>
      <c r="X14">
        <v>-279</v>
      </c>
      <c r="Y14">
        <v>-25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0.19</v>
      </c>
      <c r="N15" s="74">
        <v>0</v>
      </c>
      <c r="O15" s="47">
        <v>-284</v>
      </c>
      <c r="P15" s="47">
        <v>0</v>
      </c>
      <c r="Q15" s="47">
        <v>-25</v>
      </c>
      <c r="R15" s="47">
        <v>0</v>
      </c>
      <c r="S15" s="75">
        <v>0</v>
      </c>
      <c r="U15" s="74">
        <v>-309</v>
      </c>
      <c r="V15" s="75">
        <v>0.19</v>
      </c>
      <c r="W15">
        <v>0</v>
      </c>
      <c r="X15">
        <v>-284</v>
      </c>
      <c r="Y15">
        <v>-25</v>
      </c>
      <c r="Z15">
        <v>0.19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-284</v>
      </c>
      <c r="P16" s="47">
        <v>0</v>
      </c>
      <c r="Q16" s="47">
        <v>-25</v>
      </c>
      <c r="R16" s="47">
        <v>0</v>
      </c>
      <c r="S16" s="75">
        <v>0</v>
      </c>
      <c r="U16" s="74">
        <v>-309</v>
      </c>
      <c r="V16" s="75">
        <v>0</v>
      </c>
      <c r="W16">
        <v>0</v>
      </c>
      <c r="X16">
        <v>-284</v>
      </c>
      <c r="Y16">
        <v>-25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0.1</v>
      </c>
      <c r="N17" s="74">
        <v>0</v>
      </c>
      <c r="O17" s="47">
        <v>-289</v>
      </c>
      <c r="P17" s="47">
        <v>0</v>
      </c>
      <c r="Q17" s="47">
        <v>-25</v>
      </c>
      <c r="R17" s="47">
        <v>0</v>
      </c>
      <c r="S17" s="75">
        <v>0</v>
      </c>
      <c r="U17" s="74">
        <v>-314</v>
      </c>
      <c r="V17" s="75">
        <v>0.1</v>
      </c>
      <c r="W17">
        <v>0</v>
      </c>
      <c r="X17">
        <v>-289</v>
      </c>
      <c r="Y17">
        <v>-25</v>
      </c>
      <c r="Z17">
        <v>0.1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0.48</v>
      </c>
      <c r="N18" s="74">
        <v>0</v>
      </c>
      <c r="O18" s="47">
        <v>-294</v>
      </c>
      <c r="P18" s="47">
        <v>0</v>
      </c>
      <c r="Q18" s="47">
        <v>-25</v>
      </c>
      <c r="R18" s="47">
        <v>0</v>
      </c>
      <c r="S18" s="75">
        <v>0</v>
      </c>
      <c r="U18" s="74">
        <v>-319</v>
      </c>
      <c r="V18" s="75">
        <v>0.48</v>
      </c>
      <c r="W18">
        <v>0</v>
      </c>
      <c r="X18">
        <v>-294</v>
      </c>
      <c r="Y18">
        <v>-25</v>
      </c>
      <c r="Z18">
        <v>0.48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-294</v>
      </c>
      <c r="P19" s="47">
        <v>0</v>
      </c>
      <c r="Q19" s="47">
        <v>-25</v>
      </c>
      <c r="R19" s="47">
        <v>0</v>
      </c>
      <c r="S19" s="75">
        <v>0</v>
      </c>
      <c r="U19" s="74">
        <v>-319</v>
      </c>
      <c r="V19" s="75">
        <v>0</v>
      </c>
      <c r="W19">
        <v>0</v>
      </c>
      <c r="X19">
        <v>-294</v>
      </c>
      <c r="Y19">
        <v>-25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1.92</v>
      </c>
      <c r="N20" s="74">
        <v>0</v>
      </c>
      <c r="O20" s="47">
        <v>-309</v>
      </c>
      <c r="P20" s="47">
        <v>0</v>
      </c>
      <c r="Q20" s="47">
        <v>-25</v>
      </c>
      <c r="R20" s="47">
        <v>0</v>
      </c>
      <c r="S20" s="75">
        <v>0</v>
      </c>
      <c r="U20" s="74">
        <v>-334</v>
      </c>
      <c r="V20" s="75">
        <v>1.92</v>
      </c>
      <c r="W20">
        <v>0</v>
      </c>
      <c r="X20">
        <v>-309</v>
      </c>
      <c r="Y20">
        <v>-25</v>
      </c>
      <c r="Z20">
        <v>1.92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2.5</v>
      </c>
      <c r="N21" s="74">
        <v>0</v>
      </c>
      <c r="O21" s="47">
        <v>-301.73</v>
      </c>
      <c r="P21" s="47">
        <v>0</v>
      </c>
      <c r="Q21" s="47">
        <v>-25</v>
      </c>
      <c r="R21" s="47">
        <v>0</v>
      </c>
      <c r="S21" s="75">
        <v>0</v>
      </c>
      <c r="U21" s="74">
        <v>-326.73</v>
      </c>
      <c r="V21" s="75">
        <v>2.5</v>
      </c>
      <c r="W21">
        <v>0</v>
      </c>
      <c r="X21">
        <v>-301.73</v>
      </c>
      <c r="Y21">
        <v>-25</v>
      </c>
      <c r="Z21">
        <v>2.5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2.4</v>
      </c>
      <c r="N22" s="74">
        <v>0</v>
      </c>
      <c r="O22" s="47">
        <v>-295</v>
      </c>
      <c r="P22" s="47">
        <v>0</v>
      </c>
      <c r="Q22" s="47">
        <v>-25</v>
      </c>
      <c r="R22" s="47">
        <v>0</v>
      </c>
      <c r="S22" s="75">
        <v>0</v>
      </c>
      <c r="U22" s="74">
        <v>-320</v>
      </c>
      <c r="V22" s="75">
        <v>2.4</v>
      </c>
      <c r="W22">
        <v>0</v>
      </c>
      <c r="X22">
        <v>-295</v>
      </c>
      <c r="Y22">
        <v>-25</v>
      </c>
      <c r="Z22">
        <v>2.4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6.34</v>
      </c>
      <c r="N23" s="74">
        <v>0</v>
      </c>
      <c r="O23" s="47">
        <v>-315</v>
      </c>
      <c r="P23" s="47">
        <v>0</v>
      </c>
      <c r="Q23" s="47">
        <v>-25</v>
      </c>
      <c r="R23" s="47">
        <v>0</v>
      </c>
      <c r="S23" s="75">
        <v>0</v>
      </c>
      <c r="U23" s="74">
        <v>-340</v>
      </c>
      <c r="V23" s="75">
        <v>6.34</v>
      </c>
      <c r="W23">
        <v>0</v>
      </c>
      <c r="X23">
        <v>-315</v>
      </c>
      <c r="Y23">
        <v>-25</v>
      </c>
      <c r="Z23">
        <v>6.34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3.65</v>
      </c>
      <c r="N24" s="74">
        <v>0</v>
      </c>
      <c r="O24" s="47">
        <v>-285</v>
      </c>
      <c r="P24" s="47">
        <v>0</v>
      </c>
      <c r="Q24" s="47">
        <v>-25</v>
      </c>
      <c r="R24" s="47">
        <v>0</v>
      </c>
      <c r="S24" s="75">
        <v>0</v>
      </c>
      <c r="U24" s="74">
        <v>-310</v>
      </c>
      <c r="V24" s="75">
        <v>3.65</v>
      </c>
      <c r="W24">
        <v>0</v>
      </c>
      <c r="X24">
        <v>-285</v>
      </c>
      <c r="Y24">
        <v>-25</v>
      </c>
      <c r="Z24">
        <v>3.65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4.71</v>
      </c>
      <c r="N25" s="74">
        <v>0</v>
      </c>
      <c r="O25" s="47">
        <v>-235</v>
      </c>
      <c r="P25" s="47">
        <v>0</v>
      </c>
      <c r="Q25" s="47">
        <v>-25</v>
      </c>
      <c r="R25" s="47">
        <v>0</v>
      </c>
      <c r="S25" s="75">
        <v>0</v>
      </c>
      <c r="U25" s="74">
        <v>-260</v>
      </c>
      <c r="V25" s="75">
        <v>4.71</v>
      </c>
      <c r="W25">
        <v>0</v>
      </c>
      <c r="X25">
        <v>-235</v>
      </c>
      <c r="Y25">
        <v>-25</v>
      </c>
      <c r="Z25">
        <v>4.71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4.6100000000000003</v>
      </c>
      <c r="N26" s="74">
        <v>0</v>
      </c>
      <c r="O26" s="47">
        <v>-195</v>
      </c>
      <c r="P26" s="47">
        <v>0</v>
      </c>
      <c r="Q26" s="47">
        <v>-25</v>
      </c>
      <c r="R26" s="47">
        <v>0</v>
      </c>
      <c r="S26" s="75">
        <v>0</v>
      </c>
      <c r="U26" s="74">
        <v>-220</v>
      </c>
      <c r="V26" s="75">
        <v>4.6100000000000003</v>
      </c>
      <c r="W26">
        <v>0</v>
      </c>
      <c r="X26">
        <v>-195</v>
      </c>
      <c r="Y26">
        <v>-25</v>
      </c>
      <c r="Z26">
        <v>4.6100000000000003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2.88</v>
      </c>
      <c r="N27" s="74">
        <v>0</v>
      </c>
      <c r="O27" s="47">
        <v>-328</v>
      </c>
      <c r="P27" s="47">
        <v>0</v>
      </c>
      <c r="Q27" s="47">
        <v>0</v>
      </c>
      <c r="R27" s="47">
        <v>0</v>
      </c>
      <c r="S27" s="75">
        <v>0</v>
      </c>
      <c r="U27" s="74">
        <v>-328</v>
      </c>
      <c r="V27" s="75">
        <v>2.88</v>
      </c>
      <c r="W27">
        <v>0</v>
      </c>
      <c r="X27">
        <v>-328</v>
      </c>
      <c r="Y27">
        <v>0</v>
      </c>
      <c r="Z27">
        <v>2.88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6.72</v>
      </c>
      <c r="N28" s="74">
        <v>0</v>
      </c>
      <c r="O28" s="47">
        <v>-308</v>
      </c>
      <c r="P28" s="47">
        <v>0</v>
      </c>
      <c r="Q28" s="47">
        <v>0</v>
      </c>
      <c r="R28" s="47">
        <v>0</v>
      </c>
      <c r="S28" s="75">
        <v>0</v>
      </c>
      <c r="U28" s="74">
        <v>-308</v>
      </c>
      <c r="V28" s="75">
        <v>6.72</v>
      </c>
      <c r="W28">
        <v>0</v>
      </c>
      <c r="X28">
        <v>-308</v>
      </c>
      <c r="Y28">
        <v>0</v>
      </c>
      <c r="Z28">
        <v>6.72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7.3</v>
      </c>
      <c r="N29" s="74">
        <v>0</v>
      </c>
      <c r="O29" s="47">
        <v>-291</v>
      </c>
      <c r="P29" s="47">
        <v>0</v>
      </c>
      <c r="Q29" s="47">
        <v>0</v>
      </c>
      <c r="R29" s="47">
        <v>0</v>
      </c>
      <c r="S29" s="75">
        <v>0</v>
      </c>
      <c r="U29" s="74">
        <v>-291</v>
      </c>
      <c r="V29" s="75">
        <v>7.3</v>
      </c>
      <c r="W29">
        <v>0</v>
      </c>
      <c r="X29">
        <v>-291</v>
      </c>
      <c r="Y29">
        <v>0</v>
      </c>
      <c r="Z29">
        <v>7.3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4.99</v>
      </c>
      <c r="N30" s="74">
        <v>0</v>
      </c>
      <c r="O30" s="47">
        <v>-249</v>
      </c>
      <c r="P30" s="47">
        <v>0</v>
      </c>
      <c r="Q30" s="47">
        <v>0</v>
      </c>
      <c r="R30" s="47">
        <v>0</v>
      </c>
      <c r="S30" s="75">
        <v>0</v>
      </c>
      <c r="U30" s="74">
        <v>-249</v>
      </c>
      <c r="V30" s="75">
        <v>4.99</v>
      </c>
      <c r="W30">
        <v>0</v>
      </c>
      <c r="X30">
        <v>-249</v>
      </c>
      <c r="Y30">
        <v>0</v>
      </c>
      <c r="Z30">
        <v>4.99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3.75</v>
      </c>
      <c r="N31" s="74">
        <v>0</v>
      </c>
      <c r="O31" s="47">
        <v>-280</v>
      </c>
      <c r="P31" s="47">
        <v>0</v>
      </c>
      <c r="Q31" s="47">
        <v>0</v>
      </c>
      <c r="R31" s="47">
        <v>0</v>
      </c>
      <c r="S31" s="75">
        <v>0</v>
      </c>
      <c r="U31" s="74">
        <v>-280</v>
      </c>
      <c r="V31" s="75">
        <v>3.75</v>
      </c>
      <c r="W31">
        <v>0</v>
      </c>
      <c r="X31">
        <v>-280</v>
      </c>
      <c r="Y31">
        <v>0</v>
      </c>
      <c r="Z31">
        <v>3.75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3.75</v>
      </c>
      <c r="N32" s="74">
        <v>0</v>
      </c>
      <c r="O32" s="47">
        <v>-245</v>
      </c>
      <c r="P32" s="47">
        <v>0</v>
      </c>
      <c r="Q32" s="47">
        <v>0</v>
      </c>
      <c r="R32" s="47">
        <v>0</v>
      </c>
      <c r="S32" s="75">
        <v>0</v>
      </c>
      <c r="U32" s="74">
        <v>-245</v>
      </c>
      <c r="V32" s="75">
        <v>3.75</v>
      </c>
      <c r="W32">
        <v>0</v>
      </c>
      <c r="X32">
        <v>-245</v>
      </c>
      <c r="Y32">
        <v>0</v>
      </c>
      <c r="Z32">
        <v>3.75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-165</v>
      </c>
      <c r="P33" s="47">
        <v>0</v>
      </c>
      <c r="Q33" s="47">
        <v>0</v>
      </c>
      <c r="R33" s="47">
        <v>0</v>
      </c>
      <c r="S33" s="75">
        <v>0</v>
      </c>
      <c r="U33" s="74">
        <v>-165</v>
      </c>
      <c r="V33" s="75">
        <v>0</v>
      </c>
      <c r="W33">
        <v>0</v>
      </c>
      <c r="X33">
        <v>-165</v>
      </c>
      <c r="Y33">
        <v>0</v>
      </c>
      <c r="Z33">
        <v>0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-110</v>
      </c>
      <c r="P34" s="47">
        <v>0</v>
      </c>
      <c r="Q34" s="47">
        <v>0</v>
      </c>
      <c r="R34" s="47">
        <v>0</v>
      </c>
      <c r="S34" s="75">
        <v>0</v>
      </c>
      <c r="U34" s="74">
        <v>-110</v>
      </c>
      <c r="V34" s="75">
        <v>0</v>
      </c>
      <c r="W34">
        <v>0</v>
      </c>
      <c r="X34">
        <v>-110</v>
      </c>
      <c r="Y34">
        <v>0</v>
      </c>
      <c r="Z34">
        <v>0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1.34</v>
      </c>
      <c r="N35" s="74">
        <v>0</v>
      </c>
      <c r="O35" s="47">
        <v>-105</v>
      </c>
      <c r="P35" s="47">
        <v>0</v>
      </c>
      <c r="Q35" s="47">
        <v>0</v>
      </c>
      <c r="R35" s="47">
        <v>0</v>
      </c>
      <c r="S35" s="75">
        <v>0</v>
      </c>
      <c r="U35" s="74">
        <v>-105</v>
      </c>
      <c r="V35" s="75">
        <v>1.34</v>
      </c>
      <c r="W35">
        <v>0</v>
      </c>
      <c r="X35">
        <v>-105</v>
      </c>
      <c r="Y35">
        <v>0</v>
      </c>
      <c r="Z35">
        <v>1.34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-40</v>
      </c>
      <c r="P36" s="47">
        <v>0</v>
      </c>
      <c r="Q36" s="47">
        <v>0</v>
      </c>
      <c r="R36" s="47">
        <v>0</v>
      </c>
      <c r="S36" s="75">
        <v>0</v>
      </c>
      <c r="U36" s="74">
        <v>-40</v>
      </c>
      <c r="V36" s="75">
        <v>0</v>
      </c>
      <c r="W36">
        <v>0</v>
      </c>
      <c r="X36">
        <v>-40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-55</v>
      </c>
      <c r="P37" s="47">
        <v>0</v>
      </c>
      <c r="Q37" s="47">
        <v>0</v>
      </c>
      <c r="R37" s="47">
        <v>0</v>
      </c>
      <c r="S37" s="75">
        <v>0</v>
      </c>
      <c r="U37" s="74">
        <v>-55</v>
      </c>
      <c r="V37" s="75">
        <v>0</v>
      </c>
      <c r="W37">
        <v>0</v>
      </c>
      <c r="X37">
        <v>-55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-70.98</v>
      </c>
      <c r="P38" s="47">
        <v>0</v>
      </c>
      <c r="Q38" s="47">
        <v>0</v>
      </c>
      <c r="R38" s="47">
        <v>0</v>
      </c>
      <c r="S38" s="75">
        <v>0</v>
      </c>
      <c r="U38" s="74">
        <v>-70.98</v>
      </c>
      <c r="V38" s="75">
        <v>0</v>
      </c>
      <c r="W38">
        <v>0</v>
      </c>
      <c r="X38">
        <v>-70.98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-4</v>
      </c>
      <c r="P39" s="47">
        <v>0</v>
      </c>
      <c r="Q39" s="47">
        <v>0</v>
      </c>
      <c r="R39" s="47">
        <v>0</v>
      </c>
      <c r="S39" s="75">
        <v>0</v>
      </c>
      <c r="U39" s="74">
        <v>-4</v>
      </c>
      <c r="V39" s="75">
        <v>0</v>
      </c>
      <c r="W39">
        <v>0</v>
      </c>
      <c r="X39">
        <v>-4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</v>
      </c>
      <c r="P40" s="47">
        <v>0</v>
      </c>
      <c r="Q40" s="47">
        <v>0</v>
      </c>
      <c r="R40" s="47">
        <v>0</v>
      </c>
      <c r="S40" s="75">
        <v>0</v>
      </c>
      <c r="U40" s="74">
        <v>-2</v>
      </c>
      <c r="V40" s="75">
        <v>0</v>
      </c>
      <c r="W40">
        <v>0</v>
      </c>
      <c r="X40">
        <v>-2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194.96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194.96</v>
      </c>
      <c r="W41">
        <v>0</v>
      </c>
      <c r="X41">
        <v>0</v>
      </c>
      <c r="Y41">
        <v>0</v>
      </c>
      <c r="Z41">
        <v>0</v>
      </c>
      <c r="AA41">
        <v>194.96</v>
      </c>
    </row>
    <row r="42" spans="7:27">
      <c r="G42" t="s">
        <v>84</v>
      </c>
      <c r="H42" s="74">
        <v>0</v>
      </c>
      <c r="I42" s="47">
        <v>0</v>
      </c>
      <c r="J42" s="47">
        <v>207.45</v>
      </c>
      <c r="K42" s="47">
        <v>0</v>
      </c>
      <c r="L42" s="47">
        <v>0</v>
      </c>
      <c r="M42" s="75">
        <v>0</v>
      </c>
      <c r="N42" s="74">
        <v>0</v>
      </c>
      <c r="O42" s="47">
        <v>-8</v>
      </c>
      <c r="P42" s="47">
        <v>0</v>
      </c>
      <c r="Q42" s="47">
        <v>0</v>
      </c>
      <c r="R42" s="47">
        <v>0</v>
      </c>
      <c r="S42" s="75">
        <v>0</v>
      </c>
      <c r="U42" s="74">
        <v>-8</v>
      </c>
      <c r="V42" s="75">
        <v>207.45</v>
      </c>
      <c r="W42">
        <v>0</v>
      </c>
      <c r="X42">
        <v>-8</v>
      </c>
      <c r="Y42">
        <v>0</v>
      </c>
      <c r="Z42">
        <v>0</v>
      </c>
      <c r="AA42">
        <v>207.45</v>
      </c>
    </row>
    <row r="43" spans="7:27">
      <c r="G43" t="s">
        <v>85</v>
      </c>
      <c r="H43" s="74">
        <v>0</v>
      </c>
      <c r="I43" s="47">
        <v>0</v>
      </c>
      <c r="J43" s="47">
        <v>260.27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260.27</v>
      </c>
      <c r="W43">
        <v>0</v>
      </c>
      <c r="X43">
        <v>0</v>
      </c>
      <c r="Y43">
        <v>0</v>
      </c>
      <c r="Z43">
        <v>0</v>
      </c>
      <c r="AA43">
        <v>260.27</v>
      </c>
    </row>
    <row r="44" spans="7:27">
      <c r="G44" t="s">
        <v>86</v>
      </c>
      <c r="H44" s="74">
        <v>0</v>
      </c>
      <c r="I44" s="47">
        <v>0</v>
      </c>
      <c r="J44" s="47">
        <v>261.23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261.23</v>
      </c>
      <c r="W44">
        <v>0</v>
      </c>
      <c r="X44">
        <v>0</v>
      </c>
      <c r="Y44">
        <v>0</v>
      </c>
      <c r="Z44">
        <v>0</v>
      </c>
      <c r="AA44">
        <v>261.23</v>
      </c>
    </row>
    <row r="45" spans="7:27">
      <c r="G45" t="s">
        <v>87</v>
      </c>
      <c r="H45" s="74">
        <v>0</v>
      </c>
      <c r="I45" s="47">
        <v>0</v>
      </c>
      <c r="J45" s="47">
        <v>265.07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265.07</v>
      </c>
      <c r="W45">
        <v>0</v>
      </c>
      <c r="X45">
        <v>0</v>
      </c>
      <c r="Y45">
        <v>0</v>
      </c>
      <c r="Z45">
        <v>0</v>
      </c>
      <c r="AA45">
        <v>265.07</v>
      </c>
    </row>
    <row r="46" spans="7:27">
      <c r="G46" t="s">
        <v>88</v>
      </c>
      <c r="H46" s="74">
        <v>0</v>
      </c>
      <c r="I46" s="47">
        <v>0</v>
      </c>
      <c r="J46" s="47">
        <v>260.27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260.27</v>
      </c>
      <c r="W46">
        <v>0</v>
      </c>
      <c r="X46">
        <v>0</v>
      </c>
      <c r="Y46">
        <v>0</v>
      </c>
      <c r="Z46">
        <v>0</v>
      </c>
      <c r="AA46">
        <v>260.27</v>
      </c>
    </row>
    <row r="47" spans="7:27">
      <c r="G47" t="s">
        <v>89</v>
      </c>
      <c r="H47" s="74">
        <v>0</v>
      </c>
      <c r="I47" s="47">
        <v>0</v>
      </c>
      <c r="J47" s="47">
        <v>239.14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239.14</v>
      </c>
      <c r="W47">
        <v>0</v>
      </c>
      <c r="X47">
        <v>0</v>
      </c>
      <c r="Y47">
        <v>0</v>
      </c>
      <c r="Z47">
        <v>0</v>
      </c>
      <c r="AA47">
        <v>239.14</v>
      </c>
    </row>
    <row r="48" spans="7:27">
      <c r="G48" t="s">
        <v>90</v>
      </c>
      <c r="H48" s="74">
        <v>0</v>
      </c>
      <c r="I48" s="47">
        <v>0</v>
      </c>
      <c r="J48" s="47">
        <v>226.65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226.65</v>
      </c>
      <c r="W48">
        <v>0</v>
      </c>
      <c r="X48">
        <v>0</v>
      </c>
      <c r="Y48">
        <v>0</v>
      </c>
      <c r="Z48">
        <v>0</v>
      </c>
      <c r="AA48">
        <v>226.65</v>
      </c>
    </row>
    <row r="49" spans="7:27">
      <c r="G49" t="s">
        <v>91</v>
      </c>
      <c r="H49" s="74">
        <v>0</v>
      </c>
      <c r="I49" s="47">
        <v>0</v>
      </c>
      <c r="J49" s="47">
        <v>220.89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220.89</v>
      </c>
      <c r="W49">
        <v>0</v>
      </c>
      <c r="X49">
        <v>0</v>
      </c>
      <c r="Y49">
        <v>0</v>
      </c>
      <c r="Z49">
        <v>0</v>
      </c>
      <c r="AA49">
        <v>220.89</v>
      </c>
    </row>
    <row r="50" spans="7:27">
      <c r="G50" t="s">
        <v>92</v>
      </c>
      <c r="H50" s="74">
        <v>0</v>
      </c>
      <c r="I50" s="47">
        <v>0</v>
      </c>
      <c r="J50" s="47">
        <v>222.81</v>
      </c>
      <c r="K50" s="47">
        <v>0</v>
      </c>
      <c r="L50" s="47">
        <v>0</v>
      </c>
      <c r="M50" s="75">
        <v>0</v>
      </c>
      <c r="N50" s="74">
        <v>0</v>
      </c>
      <c r="O50" s="47">
        <v>-10</v>
      </c>
      <c r="P50" s="47">
        <v>0</v>
      </c>
      <c r="Q50" s="47">
        <v>0</v>
      </c>
      <c r="R50" s="47">
        <v>0</v>
      </c>
      <c r="S50" s="75">
        <v>0</v>
      </c>
      <c r="U50" s="74">
        <v>-10</v>
      </c>
      <c r="V50" s="75">
        <v>222.81</v>
      </c>
      <c r="W50">
        <v>0</v>
      </c>
      <c r="X50">
        <v>-10</v>
      </c>
      <c r="Y50">
        <v>0</v>
      </c>
      <c r="Z50">
        <v>0</v>
      </c>
      <c r="AA50">
        <v>222.81</v>
      </c>
    </row>
    <row r="51" spans="7:27">
      <c r="G51" t="s">
        <v>93</v>
      </c>
      <c r="H51" s="74">
        <v>0</v>
      </c>
      <c r="I51" s="47">
        <v>0</v>
      </c>
      <c r="J51" s="47">
        <v>213.21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213.21</v>
      </c>
      <c r="W51">
        <v>0</v>
      </c>
      <c r="X51">
        <v>0</v>
      </c>
      <c r="Y51">
        <v>0</v>
      </c>
      <c r="Z51">
        <v>0</v>
      </c>
      <c r="AA51">
        <v>213.21</v>
      </c>
    </row>
    <row r="52" spans="7:27">
      <c r="G52" t="s">
        <v>94</v>
      </c>
      <c r="H52" s="74">
        <v>0</v>
      </c>
      <c r="I52" s="47">
        <v>0</v>
      </c>
      <c r="J52" s="47">
        <v>203.6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203.6</v>
      </c>
      <c r="W52">
        <v>0</v>
      </c>
      <c r="X52">
        <v>0</v>
      </c>
      <c r="Y52">
        <v>0</v>
      </c>
      <c r="Z52">
        <v>0</v>
      </c>
      <c r="AA52">
        <v>203.6</v>
      </c>
    </row>
    <row r="53" spans="7:27">
      <c r="G53" t="s">
        <v>95</v>
      </c>
      <c r="H53" s="74">
        <v>0</v>
      </c>
      <c r="I53" s="47">
        <v>0</v>
      </c>
      <c r="J53" s="47">
        <v>186.32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186.32</v>
      </c>
      <c r="W53">
        <v>0</v>
      </c>
      <c r="X53">
        <v>0</v>
      </c>
      <c r="Y53">
        <v>0</v>
      </c>
      <c r="Z53">
        <v>0</v>
      </c>
      <c r="AA53">
        <v>186.32</v>
      </c>
    </row>
    <row r="54" spans="7:27">
      <c r="G54" t="s">
        <v>96</v>
      </c>
      <c r="H54" s="74">
        <v>0</v>
      </c>
      <c r="I54" s="47">
        <v>0</v>
      </c>
      <c r="J54" s="47">
        <v>145.97999999999999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145.97999999999999</v>
      </c>
      <c r="W54">
        <v>0</v>
      </c>
      <c r="X54">
        <v>0</v>
      </c>
      <c r="Y54">
        <v>0</v>
      </c>
      <c r="Z54">
        <v>0</v>
      </c>
      <c r="AA54">
        <v>145.97999999999999</v>
      </c>
    </row>
    <row r="55" spans="7:27">
      <c r="G55" t="s">
        <v>97</v>
      </c>
      <c r="H55" s="74">
        <v>0</v>
      </c>
      <c r="I55" s="47">
        <v>0</v>
      </c>
      <c r="J55" s="47">
        <v>14.41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14.41</v>
      </c>
      <c r="W55">
        <v>0</v>
      </c>
      <c r="X55">
        <v>0</v>
      </c>
      <c r="Y55">
        <v>0</v>
      </c>
      <c r="Z55">
        <v>0</v>
      </c>
      <c r="AA55">
        <v>14.41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23.05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23.05</v>
      </c>
      <c r="W58">
        <v>0</v>
      </c>
      <c r="X58">
        <v>0</v>
      </c>
      <c r="Y58">
        <v>0</v>
      </c>
      <c r="Z58">
        <v>0</v>
      </c>
      <c r="AA58">
        <v>23.05</v>
      </c>
    </row>
    <row r="59" spans="7:27">
      <c r="G59" t="s">
        <v>101</v>
      </c>
      <c r="H59" s="74">
        <v>0</v>
      </c>
      <c r="I59" s="47">
        <v>0</v>
      </c>
      <c r="J59" s="47">
        <v>38.42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38.42</v>
      </c>
      <c r="W59">
        <v>0</v>
      </c>
      <c r="X59">
        <v>0</v>
      </c>
      <c r="Y59">
        <v>0</v>
      </c>
      <c r="Z59">
        <v>0</v>
      </c>
      <c r="AA59">
        <v>38.42</v>
      </c>
    </row>
    <row r="60" spans="7:27">
      <c r="G60" t="s">
        <v>102</v>
      </c>
      <c r="H60" s="74">
        <v>0</v>
      </c>
      <c r="I60" s="47">
        <v>0</v>
      </c>
      <c r="J60" s="47">
        <v>52.82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52.82</v>
      </c>
      <c r="W60">
        <v>0</v>
      </c>
      <c r="X60">
        <v>0</v>
      </c>
      <c r="Y60">
        <v>0</v>
      </c>
      <c r="Z60">
        <v>0</v>
      </c>
      <c r="AA60">
        <v>52.82</v>
      </c>
    </row>
    <row r="61" spans="7:27">
      <c r="G61" t="s">
        <v>103</v>
      </c>
      <c r="H61" s="74">
        <v>0</v>
      </c>
      <c r="I61" s="47">
        <v>0</v>
      </c>
      <c r="J61" s="47">
        <v>61.47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61.47</v>
      </c>
      <c r="W61">
        <v>0</v>
      </c>
      <c r="X61">
        <v>0</v>
      </c>
      <c r="Y61">
        <v>0</v>
      </c>
      <c r="Z61">
        <v>0</v>
      </c>
      <c r="AA61">
        <v>61.47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128.69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128.69</v>
      </c>
      <c r="W63">
        <v>0</v>
      </c>
      <c r="X63">
        <v>0</v>
      </c>
      <c r="Y63">
        <v>0</v>
      </c>
      <c r="Z63">
        <v>0</v>
      </c>
      <c r="AA63">
        <v>128.69</v>
      </c>
    </row>
    <row r="64" spans="7:27">
      <c r="G64" t="s">
        <v>106</v>
      </c>
      <c r="H64" s="74">
        <v>0</v>
      </c>
      <c r="I64" s="47">
        <v>0</v>
      </c>
      <c r="J64" s="47">
        <v>141.18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141.18</v>
      </c>
      <c r="W64">
        <v>0</v>
      </c>
      <c r="X64">
        <v>0</v>
      </c>
      <c r="Y64">
        <v>0</v>
      </c>
      <c r="Z64">
        <v>0</v>
      </c>
      <c r="AA64">
        <v>141.18</v>
      </c>
    </row>
    <row r="65" spans="7:27">
      <c r="G65" t="s">
        <v>107</v>
      </c>
      <c r="H65" s="74">
        <v>0</v>
      </c>
      <c r="I65" s="47">
        <v>0</v>
      </c>
      <c r="J65" s="47">
        <v>167.11</v>
      </c>
      <c r="K65" s="47">
        <v>0</v>
      </c>
      <c r="L65" s="47">
        <v>0</v>
      </c>
      <c r="M65" s="75">
        <v>4.32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171.43</v>
      </c>
      <c r="W65">
        <v>0</v>
      </c>
      <c r="X65">
        <v>0</v>
      </c>
      <c r="Y65">
        <v>0</v>
      </c>
      <c r="Z65">
        <v>4.32</v>
      </c>
      <c r="AA65">
        <v>167.11</v>
      </c>
    </row>
    <row r="66" spans="7:27">
      <c r="G66" t="s">
        <v>108</v>
      </c>
      <c r="H66" s="74">
        <v>0</v>
      </c>
      <c r="I66" s="47">
        <v>0</v>
      </c>
      <c r="J66" s="47">
        <v>143.1</v>
      </c>
      <c r="K66" s="47">
        <v>0</v>
      </c>
      <c r="L66" s="47">
        <v>0</v>
      </c>
      <c r="M66" s="75">
        <v>4.71</v>
      </c>
      <c r="N66" s="74">
        <v>0</v>
      </c>
      <c r="O66" s="47">
        <v>-2</v>
      </c>
      <c r="P66" s="47">
        <v>0</v>
      </c>
      <c r="Q66" s="47">
        <v>0</v>
      </c>
      <c r="R66" s="47">
        <v>0</v>
      </c>
      <c r="S66" s="75">
        <v>0</v>
      </c>
      <c r="U66" s="74">
        <v>-2</v>
      </c>
      <c r="V66" s="75">
        <v>147.81</v>
      </c>
      <c r="W66">
        <v>0</v>
      </c>
      <c r="X66">
        <v>-2</v>
      </c>
      <c r="Y66">
        <v>0</v>
      </c>
      <c r="Z66">
        <v>4.71</v>
      </c>
      <c r="AA66">
        <v>143.1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5.19</v>
      </c>
      <c r="N67" s="74">
        <v>0</v>
      </c>
      <c r="O67" s="47">
        <v>-33</v>
      </c>
      <c r="P67" s="47">
        <v>0</v>
      </c>
      <c r="Q67" s="47">
        <v>0</v>
      </c>
      <c r="R67" s="47">
        <v>0</v>
      </c>
      <c r="S67" s="75">
        <v>0</v>
      </c>
      <c r="U67" s="74">
        <v>-33</v>
      </c>
      <c r="V67" s="75">
        <v>5.19</v>
      </c>
      <c r="W67">
        <v>0</v>
      </c>
      <c r="X67">
        <v>-33</v>
      </c>
      <c r="Y67">
        <v>0</v>
      </c>
      <c r="Z67">
        <v>5.19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3.94</v>
      </c>
      <c r="N68" s="74">
        <v>0</v>
      </c>
      <c r="O68" s="47">
        <v>-13</v>
      </c>
      <c r="P68" s="47">
        <v>0</v>
      </c>
      <c r="Q68" s="47">
        <v>0</v>
      </c>
      <c r="R68" s="47">
        <v>0</v>
      </c>
      <c r="S68" s="75">
        <v>0</v>
      </c>
      <c r="U68" s="74">
        <v>-13</v>
      </c>
      <c r="V68" s="75">
        <v>3.94</v>
      </c>
      <c r="W68">
        <v>0</v>
      </c>
      <c r="X68">
        <v>-13</v>
      </c>
      <c r="Y68">
        <v>0</v>
      </c>
      <c r="Z68">
        <v>3.94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-4</v>
      </c>
      <c r="P69" s="47">
        <v>0</v>
      </c>
      <c r="Q69" s="47">
        <v>0</v>
      </c>
      <c r="R69" s="47">
        <v>0</v>
      </c>
      <c r="S69" s="75">
        <v>0</v>
      </c>
      <c r="U69" s="74">
        <v>-4</v>
      </c>
      <c r="V69" s="75">
        <v>0</v>
      </c>
      <c r="W69">
        <v>0</v>
      </c>
      <c r="X69">
        <v>-4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22.09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22.09</v>
      </c>
      <c r="W70">
        <v>0</v>
      </c>
      <c r="X70">
        <v>0</v>
      </c>
      <c r="Y70">
        <v>0</v>
      </c>
      <c r="Z70">
        <v>0</v>
      </c>
      <c r="AA70">
        <v>22.09</v>
      </c>
    </row>
    <row r="71" spans="7:27">
      <c r="G71" t="s">
        <v>113</v>
      </c>
      <c r="H71" s="74">
        <v>4.75</v>
      </c>
      <c r="I71" s="47">
        <v>0</v>
      </c>
      <c r="J71" s="47">
        <v>66.61</v>
      </c>
      <c r="K71" s="47">
        <v>0</v>
      </c>
      <c r="L71" s="47">
        <v>0</v>
      </c>
      <c r="M71" s="75">
        <v>3.09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74.45</v>
      </c>
      <c r="W71">
        <v>4.75</v>
      </c>
      <c r="X71">
        <v>0</v>
      </c>
      <c r="Y71">
        <v>0</v>
      </c>
      <c r="Z71">
        <v>3.09</v>
      </c>
      <c r="AA71">
        <v>66.61</v>
      </c>
    </row>
    <row r="72" spans="7:27">
      <c r="G72" t="s">
        <v>114</v>
      </c>
      <c r="H72" s="74">
        <v>5.43</v>
      </c>
      <c r="I72" s="47">
        <v>0</v>
      </c>
      <c r="J72" s="47">
        <v>7.53</v>
      </c>
      <c r="K72" s="47">
        <v>0</v>
      </c>
      <c r="L72" s="47">
        <v>0</v>
      </c>
      <c r="M72" s="75">
        <v>0.36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13.32</v>
      </c>
      <c r="W72">
        <v>5.43</v>
      </c>
      <c r="X72">
        <v>0</v>
      </c>
      <c r="Y72">
        <v>0</v>
      </c>
      <c r="Z72">
        <v>0.36</v>
      </c>
      <c r="AA72">
        <v>7.53</v>
      </c>
    </row>
    <row r="73" spans="7:27">
      <c r="G73" t="s">
        <v>115</v>
      </c>
      <c r="H73" s="74">
        <v>12.17</v>
      </c>
      <c r="I73" s="47">
        <v>0</v>
      </c>
      <c r="J73" s="47">
        <v>10.14</v>
      </c>
      <c r="K73" s="47">
        <v>0</v>
      </c>
      <c r="L73" s="47">
        <v>0</v>
      </c>
      <c r="M73" s="75">
        <v>0.36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22.67</v>
      </c>
      <c r="W73">
        <v>12.17</v>
      </c>
      <c r="X73">
        <v>0</v>
      </c>
      <c r="Y73">
        <v>0</v>
      </c>
      <c r="Z73">
        <v>0.36</v>
      </c>
      <c r="AA73">
        <v>10.14</v>
      </c>
    </row>
    <row r="74" spans="7:27">
      <c r="G74" t="s">
        <v>116</v>
      </c>
      <c r="H74" s="74">
        <v>3.03</v>
      </c>
      <c r="I74" s="47">
        <v>0</v>
      </c>
      <c r="J74" s="47">
        <v>11.64</v>
      </c>
      <c r="K74" s="47">
        <v>0</v>
      </c>
      <c r="L74" s="47">
        <v>0</v>
      </c>
      <c r="M74" s="75">
        <v>0.6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15.27</v>
      </c>
      <c r="W74">
        <v>3.03</v>
      </c>
      <c r="X74">
        <v>0</v>
      </c>
      <c r="Y74">
        <v>0</v>
      </c>
      <c r="Z74">
        <v>0.6</v>
      </c>
      <c r="AA74">
        <v>11.64</v>
      </c>
    </row>
    <row r="75" spans="7:27">
      <c r="G75" t="s">
        <v>117</v>
      </c>
      <c r="H75" s="74">
        <v>39.090000000000003</v>
      </c>
      <c r="I75" s="47">
        <v>0</v>
      </c>
      <c r="J75" s="47">
        <v>24.39</v>
      </c>
      <c r="K75" s="47">
        <v>0</v>
      </c>
      <c r="L75" s="47">
        <v>0</v>
      </c>
      <c r="M75" s="75">
        <v>1.37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64.849999999999994</v>
      </c>
      <c r="W75">
        <v>39.090000000000003</v>
      </c>
      <c r="X75">
        <v>0</v>
      </c>
      <c r="Y75">
        <v>0</v>
      </c>
      <c r="Z75">
        <v>1.37</v>
      </c>
      <c r="AA75">
        <v>24.39</v>
      </c>
    </row>
    <row r="76" spans="7:27">
      <c r="G76" t="s">
        <v>118</v>
      </c>
      <c r="H76" s="74">
        <v>49.39</v>
      </c>
      <c r="I76" s="47">
        <v>0</v>
      </c>
      <c r="J76" s="47">
        <v>29.93</v>
      </c>
      <c r="K76" s="47">
        <v>0</v>
      </c>
      <c r="L76" s="47">
        <v>0</v>
      </c>
      <c r="M76" s="75">
        <v>0.72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80.040000000000006</v>
      </c>
      <c r="W76">
        <v>49.39</v>
      </c>
      <c r="X76">
        <v>0</v>
      </c>
      <c r="Y76">
        <v>0</v>
      </c>
      <c r="Z76">
        <v>0.72</v>
      </c>
      <c r="AA76">
        <v>29.93</v>
      </c>
    </row>
    <row r="77" spans="7:27">
      <c r="G77" t="s">
        <v>119</v>
      </c>
      <c r="H77" s="74">
        <v>98.46</v>
      </c>
      <c r="I77" s="47">
        <v>0</v>
      </c>
      <c r="J77" s="47">
        <v>55.66</v>
      </c>
      <c r="K77" s="47">
        <v>0</v>
      </c>
      <c r="L77" s="47">
        <v>0</v>
      </c>
      <c r="M77" s="75">
        <v>1.89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156.01</v>
      </c>
      <c r="W77">
        <v>98.46</v>
      </c>
      <c r="X77">
        <v>0</v>
      </c>
      <c r="Y77">
        <v>0</v>
      </c>
      <c r="Z77">
        <v>1.89</v>
      </c>
      <c r="AA77">
        <v>55.66</v>
      </c>
    </row>
    <row r="78" spans="7:27">
      <c r="G78" t="s">
        <v>120</v>
      </c>
      <c r="H78" s="74">
        <v>146.1</v>
      </c>
      <c r="I78" s="47">
        <v>0</v>
      </c>
      <c r="J78" s="47">
        <v>102.82</v>
      </c>
      <c r="K78" s="47">
        <v>0</v>
      </c>
      <c r="L78" s="47">
        <v>0</v>
      </c>
      <c r="M78" s="75">
        <v>1.49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250.41</v>
      </c>
      <c r="W78">
        <v>146.1</v>
      </c>
      <c r="X78">
        <v>0</v>
      </c>
      <c r="Y78">
        <v>0</v>
      </c>
      <c r="Z78">
        <v>1.49</v>
      </c>
      <c r="AA78">
        <v>102.82</v>
      </c>
    </row>
    <row r="79" spans="7:27">
      <c r="G79" t="s">
        <v>121</v>
      </c>
      <c r="H79" s="74">
        <v>156.55000000000001</v>
      </c>
      <c r="I79" s="47">
        <v>0</v>
      </c>
      <c r="J79" s="47">
        <v>121.97</v>
      </c>
      <c r="K79" s="47">
        <v>0</v>
      </c>
      <c r="L79" s="47">
        <v>0</v>
      </c>
      <c r="M79" s="75">
        <v>3.65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282.17</v>
      </c>
      <c r="W79">
        <v>156.55000000000001</v>
      </c>
      <c r="X79">
        <v>0</v>
      </c>
      <c r="Y79">
        <v>0</v>
      </c>
      <c r="Z79">
        <v>3.65</v>
      </c>
      <c r="AA79">
        <v>121.97</v>
      </c>
    </row>
    <row r="80" spans="7:27">
      <c r="G80" t="s">
        <v>122</v>
      </c>
      <c r="H80" s="74">
        <v>132.54</v>
      </c>
      <c r="I80" s="47">
        <v>0</v>
      </c>
      <c r="J80" s="47">
        <v>104.68</v>
      </c>
      <c r="K80" s="47">
        <v>0</v>
      </c>
      <c r="L80" s="47">
        <v>0</v>
      </c>
      <c r="M80" s="75">
        <v>4.51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241.73</v>
      </c>
      <c r="W80">
        <v>132.54</v>
      </c>
      <c r="X80">
        <v>0</v>
      </c>
      <c r="Y80">
        <v>0</v>
      </c>
      <c r="Z80">
        <v>4.51</v>
      </c>
      <c r="AA80">
        <v>104.68</v>
      </c>
    </row>
    <row r="81" spans="7:27">
      <c r="G81" t="s">
        <v>123</v>
      </c>
      <c r="H81" s="74">
        <v>160.38999999999999</v>
      </c>
      <c r="I81" s="47">
        <v>0</v>
      </c>
      <c r="J81" s="47">
        <v>136.79</v>
      </c>
      <c r="K81" s="47">
        <v>0</v>
      </c>
      <c r="L81" s="47">
        <v>0</v>
      </c>
      <c r="M81" s="75">
        <v>3.07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300.25</v>
      </c>
      <c r="W81">
        <v>160.38999999999999</v>
      </c>
      <c r="X81">
        <v>0</v>
      </c>
      <c r="Y81">
        <v>0</v>
      </c>
      <c r="Z81">
        <v>3.07</v>
      </c>
      <c r="AA81">
        <v>136.79</v>
      </c>
    </row>
    <row r="82" spans="7:27">
      <c r="G82" t="s">
        <v>124</v>
      </c>
      <c r="H82" s="74">
        <v>165.19</v>
      </c>
      <c r="I82" s="47">
        <v>0</v>
      </c>
      <c r="J82" s="47">
        <v>126.77</v>
      </c>
      <c r="K82" s="47">
        <v>0</v>
      </c>
      <c r="L82" s="47">
        <v>0</v>
      </c>
      <c r="M82" s="75">
        <v>3.46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295.42</v>
      </c>
      <c r="W82">
        <v>165.19</v>
      </c>
      <c r="X82">
        <v>0</v>
      </c>
      <c r="Y82">
        <v>0</v>
      </c>
      <c r="Z82">
        <v>3.46</v>
      </c>
      <c r="AA82">
        <v>126.77</v>
      </c>
    </row>
    <row r="83" spans="7:27">
      <c r="G83" t="s">
        <v>125</v>
      </c>
      <c r="H83" s="74">
        <v>169.99</v>
      </c>
      <c r="I83" s="47">
        <v>0</v>
      </c>
      <c r="J83" s="47">
        <v>97</v>
      </c>
      <c r="K83" s="47">
        <v>0</v>
      </c>
      <c r="L83" s="47">
        <v>0</v>
      </c>
      <c r="M83" s="75">
        <v>9.2200000000000006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276.20999999999998</v>
      </c>
      <c r="W83">
        <v>169.99</v>
      </c>
      <c r="X83">
        <v>0</v>
      </c>
      <c r="Y83">
        <v>0</v>
      </c>
      <c r="Z83">
        <v>9.2200000000000006</v>
      </c>
      <c r="AA83">
        <v>97</v>
      </c>
    </row>
    <row r="84" spans="7:27">
      <c r="G84" t="s">
        <v>126</v>
      </c>
      <c r="H84" s="74">
        <v>156.55000000000001</v>
      </c>
      <c r="I84" s="47">
        <v>0</v>
      </c>
      <c r="J84" s="47">
        <v>72.03</v>
      </c>
      <c r="K84" s="47">
        <v>0</v>
      </c>
      <c r="L84" s="47">
        <v>0</v>
      </c>
      <c r="M84" s="75">
        <v>6.05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234.63</v>
      </c>
      <c r="W84">
        <v>156.55000000000001</v>
      </c>
      <c r="X84">
        <v>0</v>
      </c>
      <c r="Y84">
        <v>0</v>
      </c>
      <c r="Z84">
        <v>6.05</v>
      </c>
      <c r="AA84">
        <v>72.03</v>
      </c>
    </row>
    <row r="85" spans="7:27">
      <c r="G85" t="s">
        <v>127</v>
      </c>
      <c r="H85" s="74">
        <v>162.31</v>
      </c>
      <c r="I85" s="47">
        <v>0</v>
      </c>
      <c r="J85" s="47">
        <v>232.41</v>
      </c>
      <c r="K85" s="47">
        <v>0</v>
      </c>
      <c r="L85" s="47">
        <v>0</v>
      </c>
      <c r="M85" s="75">
        <v>8.26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402.98</v>
      </c>
      <c r="W85">
        <v>162.31</v>
      </c>
      <c r="X85">
        <v>0</v>
      </c>
      <c r="Y85">
        <v>0</v>
      </c>
      <c r="Z85">
        <v>8.26</v>
      </c>
      <c r="AA85">
        <v>232.41</v>
      </c>
    </row>
    <row r="86" spans="7:27">
      <c r="G86" t="s">
        <v>128</v>
      </c>
      <c r="H86" s="74">
        <v>168.07</v>
      </c>
      <c r="I86" s="47">
        <v>0</v>
      </c>
      <c r="J86" s="47">
        <v>211.29</v>
      </c>
      <c r="K86" s="47">
        <v>0</v>
      </c>
      <c r="L86" s="47">
        <v>0</v>
      </c>
      <c r="M86" s="75">
        <v>6.91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386.27</v>
      </c>
      <c r="W86">
        <v>168.07</v>
      </c>
      <c r="X86">
        <v>0</v>
      </c>
      <c r="Y86">
        <v>0</v>
      </c>
      <c r="Z86">
        <v>6.91</v>
      </c>
      <c r="AA86">
        <v>211.29</v>
      </c>
    </row>
    <row r="87" spans="7:27">
      <c r="G87" t="s">
        <v>129</v>
      </c>
      <c r="H87" s="74">
        <v>124.85</v>
      </c>
      <c r="I87" s="47">
        <v>0</v>
      </c>
      <c r="J87" s="47">
        <v>159.41999999999999</v>
      </c>
      <c r="K87" s="47">
        <v>0</v>
      </c>
      <c r="L87" s="47">
        <v>0</v>
      </c>
      <c r="M87" s="75">
        <v>4.2300000000000004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288.5</v>
      </c>
      <c r="W87">
        <v>124.85</v>
      </c>
      <c r="X87">
        <v>0</v>
      </c>
      <c r="Y87">
        <v>0</v>
      </c>
      <c r="Z87">
        <v>4.2300000000000004</v>
      </c>
      <c r="AA87">
        <v>159.41999999999999</v>
      </c>
    </row>
    <row r="88" spans="7:27">
      <c r="G88" t="s">
        <v>130</v>
      </c>
      <c r="H88" s="74">
        <v>109.49</v>
      </c>
      <c r="I88" s="47">
        <v>0</v>
      </c>
      <c r="J88" s="47">
        <v>160.38</v>
      </c>
      <c r="K88" s="47">
        <v>0</v>
      </c>
      <c r="L88" s="47">
        <v>0</v>
      </c>
      <c r="M88" s="75">
        <v>6.53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276.39999999999998</v>
      </c>
      <c r="W88">
        <v>109.49</v>
      </c>
      <c r="X88">
        <v>0</v>
      </c>
      <c r="Y88">
        <v>0</v>
      </c>
      <c r="Z88">
        <v>6.53</v>
      </c>
      <c r="AA88">
        <v>160.38</v>
      </c>
    </row>
    <row r="89" spans="7:27">
      <c r="G89" t="s">
        <v>131</v>
      </c>
      <c r="H89" s="74">
        <v>98.92</v>
      </c>
      <c r="I89" s="47">
        <v>0</v>
      </c>
      <c r="J89" s="47">
        <v>167.11</v>
      </c>
      <c r="K89" s="47">
        <v>0</v>
      </c>
      <c r="L89" s="47">
        <v>0</v>
      </c>
      <c r="M89" s="75">
        <v>9.8000000000000007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275.83</v>
      </c>
      <c r="W89">
        <v>98.92</v>
      </c>
      <c r="X89">
        <v>0</v>
      </c>
      <c r="Y89">
        <v>0</v>
      </c>
      <c r="Z89">
        <v>9.8000000000000007</v>
      </c>
      <c r="AA89">
        <v>167.11</v>
      </c>
    </row>
    <row r="90" spans="7:27">
      <c r="G90" t="s">
        <v>132</v>
      </c>
      <c r="H90" s="74">
        <v>81.63</v>
      </c>
      <c r="I90" s="47">
        <v>0</v>
      </c>
      <c r="J90" s="47">
        <v>157.51</v>
      </c>
      <c r="K90" s="47">
        <v>0</v>
      </c>
      <c r="L90" s="47">
        <v>0</v>
      </c>
      <c r="M90" s="75">
        <v>8.16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247.3</v>
      </c>
      <c r="W90">
        <v>81.63</v>
      </c>
      <c r="X90">
        <v>0</v>
      </c>
      <c r="Y90">
        <v>0</v>
      </c>
      <c r="Z90">
        <v>8.16</v>
      </c>
      <c r="AA90">
        <v>157.51</v>
      </c>
    </row>
    <row r="91" spans="7:27">
      <c r="G91" t="s">
        <v>133</v>
      </c>
      <c r="H91" s="74">
        <v>188.23</v>
      </c>
      <c r="I91" s="47">
        <v>0</v>
      </c>
      <c r="J91" s="47">
        <v>135.41999999999999</v>
      </c>
      <c r="K91" s="47">
        <v>0</v>
      </c>
      <c r="L91" s="47">
        <v>0</v>
      </c>
      <c r="M91" s="75">
        <v>7.4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331.05</v>
      </c>
      <c r="W91">
        <v>188.23</v>
      </c>
      <c r="X91">
        <v>0</v>
      </c>
      <c r="Y91">
        <v>-10</v>
      </c>
      <c r="Z91">
        <v>7.4</v>
      </c>
      <c r="AA91">
        <v>135.41999999999999</v>
      </c>
    </row>
    <row r="92" spans="7:27">
      <c r="G92" t="s">
        <v>134</v>
      </c>
      <c r="H92" s="74">
        <v>143.1</v>
      </c>
      <c r="I92" s="47">
        <v>0</v>
      </c>
      <c r="J92" s="47">
        <v>121.01</v>
      </c>
      <c r="K92" s="47">
        <v>0</v>
      </c>
      <c r="L92" s="47">
        <v>0</v>
      </c>
      <c r="M92" s="75">
        <v>5.47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269.58</v>
      </c>
      <c r="W92">
        <v>143.1</v>
      </c>
      <c r="X92">
        <v>0</v>
      </c>
      <c r="Y92">
        <v>-10</v>
      </c>
      <c r="Z92">
        <v>5.47</v>
      </c>
      <c r="AA92">
        <v>121.01</v>
      </c>
    </row>
    <row r="93" spans="7:27">
      <c r="G93" t="s">
        <v>135</v>
      </c>
      <c r="H93" s="74">
        <v>85.48</v>
      </c>
      <c r="I93" s="47">
        <v>0</v>
      </c>
      <c r="J93" s="47">
        <v>109.48</v>
      </c>
      <c r="K93" s="47">
        <v>0</v>
      </c>
      <c r="L93" s="47">
        <v>0</v>
      </c>
      <c r="M93" s="75">
        <v>4.2300000000000004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199.19</v>
      </c>
      <c r="W93">
        <v>85.48</v>
      </c>
      <c r="X93">
        <v>0</v>
      </c>
      <c r="Y93">
        <v>-10</v>
      </c>
      <c r="Z93">
        <v>4.2300000000000004</v>
      </c>
      <c r="AA93">
        <v>109.48</v>
      </c>
    </row>
    <row r="94" spans="7:27">
      <c r="G94" t="s">
        <v>136</v>
      </c>
      <c r="H94" s="74">
        <v>56.66</v>
      </c>
      <c r="I94" s="47">
        <v>0</v>
      </c>
      <c r="J94" s="47">
        <v>97.96</v>
      </c>
      <c r="K94" s="47">
        <v>0</v>
      </c>
      <c r="L94" s="47">
        <v>0</v>
      </c>
      <c r="M94" s="75">
        <v>0.28999999999999998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154.91</v>
      </c>
      <c r="W94">
        <v>56.66</v>
      </c>
      <c r="X94">
        <v>0</v>
      </c>
      <c r="Y94">
        <v>-10</v>
      </c>
      <c r="Z94">
        <v>0.28999999999999998</v>
      </c>
      <c r="AA94">
        <v>97.96</v>
      </c>
    </row>
    <row r="95" spans="7:27">
      <c r="G95" t="s">
        <v>137</v>
      </c>
      <c r="H95" s="74">
        <v>21.13</v>
      </c>
      <c r="I95" s="47">
        <v>0</v>
      </c>
      <c r="J95" s="47">
        <v>88.36</v>
      </c>
      <c r="K95" s="47">
        <v>0</v>
      </c>
      <c r="L95" s="47">
        <v>0</v>
      </c>
      <c r="M95" s="75">
        <v>5.28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114.77</v>
      </c>
      <c r="W95">
        <v>21.13</v>
      </c>
      <c r="X95">
        <v>0</v>
      </c>
      <c r="Y95">
        <v>-10</v>
      </c>
      <c r="Z95">
        <v>5.28</v>
      </c>
      <c r="AA95">
        <v>88.36</v>
      </c>
    </row>
    <row r="96" spans="7:27">
      <c r="G96" t="s">
        <v>138</v>
      </c>
      <c r="H96" s="74">
        <v>0</v>
      </c>
      <c r="I96" s="47">
        <v>0</v>
      </c>
      <c r="J96" s="47">
        <v>66.27</v>
      </c>
      <c r="K96" s="47">
        <v>0</v>
      </c>
      <c r="L96" s="47">
        <v>0</v>
      </c>
      <c r="M96" s="75">
        <v>1.44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67.709999999999994</v>
      </c>
      <c r="W96">
        <v>0</v>
      </c>
      <c r="X96">
        <v>0</v>
      </c>
      <c r="Y96">
        <v>-10</v>
      </c>
      <c r="Z96">
        <v>1.44</v>
      </c>
      <c r="AA96">
        <v>66.27</v>
      </c>
    </row>
    <row r="97" spans="1:83">
      <c r="G97" t="s">
        <v>139</v>
      </c>
      <c r="H97" s="74">
        <v>0</v>
      </c>
      <c r="I97" s="47">
        <v>0</v>
      </c>
      <c r="J97" s="47">
        <v>51.87</v>
      </c>
      <c r="K97" s="47">
        <v>0</v>
      </c>
      <c r="L97" s="47">
        <v>0</v>
      </c>
      <c r="M97" s="75">
        <v>0.86</v>
      </c>
      <c r="N97" s="74">
        <v>0</v>
      </c>
      <c r="O97" s="47">
        <v>0</v>
      </c>
      <c r="P97" s="47">
        <v>0</v>
      </c>
      <c r="Q97" s="47">
        <v>-15</v>
      </c>
      <c r="R97" s="47">
        <v>0</v>
      </c>
      <c r="S97" s="75">
        <v>0</v>
      </c>
      <c r="U97" s="74">
        <v>-15</v>
      </c>
      <c r="V97" s="75">
        <v>52.73</v>
      </c>
      <c r="W97">
        <v>0</v>
      </c>
      <c r="X97">
        <v>0</v>
      </c>
      <c r="Y97">
        <v>-15</v>
      </c>
      <c r="Z97">
        <v>0.86</v>
      </c>
      <c r="AA97">
        <v>51.87</v>
      </c>
    </row>
    <row r="98" spans="1:83">
      <c r="G98" t="s">
        <v>140</v>
      </c>
      <c r="H98" s="74">
        <v>0</v>
      </c>
      <c r="I98" s="47">
        <v>0</v>
      </c>
      <c r="J98" s="47">
        <v>32.65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-15</v>
      </c>
      <c r="R98" s="47">
        <v>0</v>
      </c>
      <c r="S98" s="75">
        <v>0</v>
      </c>
      <c r="U98" s="74">
        <v>-15</v>
      </c>
      <c r="V98" s="75">
        <v>32.65</v>
      </c>
      <c r="W98">
        <v>0</v>
      </c>
      <c r="X98">
        <v>0</v>
      </c>
      <c r="Y98">
        <v>-15</v>
      </c>
      <c r="Z98">
        <v>0</v>
      </c>
      <c r="AA98">
        <v>32.65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0.63487499999999986</v>
      </c>
      <c r="I99" s="70">
        <f t="shared" ref="I99:BQ99" si="1">SUM(I3:I98)/4000</f>
        <v>0</v>
      </c>
      <c r="J99" s="70">
        <f t="shared" si="1"/>
        <v>1.6648225000000001</v>
      </c>
      <c r="K99" s="70">
        <f t="shared" si="1"/>
        <v>0</v>
      </c>
      <c r="L99" s="70">
        <f t="shared" si="1"/>
        <v>0</v>
      </c>
      <c r="M99" s="70">
        <f t="shared" si="1"/>
        <v>4.6722499999999993E-2</v>
      </c>
      <c r="N99" s="69">
        <f t="shared" si="1"/>
        <v>0</v>
      </c>
      <c r="O99" s="70">
        <f t="shared" si="1"/>
        <v>-2.0801774999999996</v>
      </c>
      <c r="P99" s="70">
        <f t="shared" si="1"/>
        <v>0</v>
      </c>
      <c r="Q99" s="70">
        <f t="shared" si="1"/>
        <v>-0.155</v>
      </c>
      <c r="R99" s="70">
        <f t="shared" si="1"/>
        <v>0</v>
      </c>
      <c r="S99" s="71">
        <f t="shared" si="1"/>
        <v>0</v>
      </c>
      <c r="U99" s="69">
        <f t="shared" si="1"/>
        <v>-2.2351774999999998</v>
      </c>
      <c r="V99" s="71">
        <f t="shared" si="1"/>
        <v>2.3464200000000002</v>
      </c>
      <c r="W99">
        <f t="shared" si="1"/>
        <v>0.63487499999999986</v>
      </c>
      <c r="X99">
        <f t="shared" si="1"/>
        <v>-2.0801774999999996</v>
      </c>
      <c r="Y99">
        <f t="shared" si="1"/>
        <v>-0.155</v>
      </c>
      <c r="Z99">
        <f t="shared" si="1"/>
        <v>4.6722499999999993E-2</v>
      </c>
      <c r="AA99">
        <f t="shared" si="1"/>
        <v>1.6648225000000001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145</v>
      </c>
      <c r="AA1" t="s">
        <v>552</v>
      </c>
      <c r="AB1" t="s">
        <v>554</v>
      </c>
      <c r="AC1" t="s">
        <v>556</v>
      </c>
      <c r="AD1" t="s">
        <v>146</v>
      </c>
      <c r="AE1" t="s">
        <v>560</v>
      </c>
      <c r="AF1" t="s">
        <v>562</v>
      </c>
      <c r="AG1" t="s">
        <v>564</v>
      </c>
      <c r="AH1" t="s">
        <v>566</v>
      </c>
      <c r="AI1" t="s">
        <v>145</v>
      </c>
      <c r="AJ1" t="s">
        <v>569</v>
      </c>
      <c r="AK1" t="s">
        <v>566</v>
      </c>
      <c r="AL1" t="s">
        <v>572</v>
      </c>
      <c r="AM1" t="s">
        <v>562</v>
      </c>
      <c r="AN1" t="s">
        <v>575</v>
      </c>
      <c r="AO1" t="s">
        <v>145</v>
      </c>
      <c r="AP1" t="s">
        <v>146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W2" s="29" t="s">
        <v>148</v>
      </c>
      <c r="X2" t="s">
        <v>535</v>
      </c>
      <c r="Y2" t="s">
        <v>148</v>
      </c>
      <c r="Z2" t="s">
        <v>550</v>
      </c>
      <c r="AA2" t="s">
        <v>535</v>
      </c>
      <c r="AB2" t="s">
        <v>535</v>
      </c>
      <c r="AC2" t="s">
        <v>358</v>
      </c>
      <c r="AD2" t="s">
        <v>558</v>
      </c>
      <c r="AE2" t="s">
        <v>148</v>
      </c>
      <c r="AF2" t="s">
        <v>148</v>
      </c>
      <c r="AG2" t="s">
        <v>149</v>
      </c>
      <c r="AH2" t="s">
        <v>169</v>
      </c>
      <c r="AI2" t="s">
        <v>558</v>
      </c>
      <c r="AJ2" t="s">
        <v>148</v>
      </c>
      <c r="AK2" t="s">
        <v>170</v>
      </c>
      <c r="AL2" t="s">
        <v>148</v>
      </c>
      <c r="AM2" t="s">
        <v>148</v>
      </c>
      <c r="AN2" t="s">
        <v>148</v>
      </c>
      <c r="AO2" t="s">
        <v>577</v>
      </c>
      <c r="AP2" t="s">
        <v>577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2.38</v>
      </c>
      <c r="K3" s="54">
        <v>112.35999999999999</v>
      </c>
      <c r="L3" s="54">
        <v>10.559999999999999</v>
      </c>
      <c r="M3" s="73">
        <v>0</v>
      </c>
      <c r="N3" s="72">
        <v>137.04</v>
      </c>
      <c r="O3" s="54">
        <v>45.68</v>
      </c>
      <c r="P3" s="54">
        <v>0</v>
      </c>
      <c r="Q3" s="54">
        <v>0</v>
      </c>
      <c r="R3" s="54">
        <v>0</v>
      </c>
      <c r="S3" s="73">
        <v>0</v>
      </c>
      <c r="T3" t="s">
        <v>580</v>
      </c>
      <c r="W3">
        <v>0</v>
      </c>
      <c r="X3">
        <v>0</v>
      </c>
      <c r="Y3">
        <v>0</v>
      </c>
      <c r="Z3">
        <v>0</v>
      </c>
      <c r="AA3">
        <v>5.76</v>
      </c>
      <c r="AB3">
        <v>4.8</v>
      </c>
      <c r="AC3">
        <v>0.48</v>
      </c>
      <c r="AD3">
        <v>45.68</v>
      </c>
      <c r="AE3">
        <v>8.64</v>
      </c>
      <c r="AF3">
        <v>25.93</v>
      </c>
      <c r="AG3">
        <v>2.38</v>
      </c>
      <c r="AH3">
        <v>0</v>
      </c>
      <c r="AI3">
        <v>137.04</v>
      </c>
      <c r="AJ3">
        <v>8.64</v>
      </c>
      <c r="AK3">
        <v>0</v>
      </c>
      <c r="AL3">
        <v>25.93</v>
      </c>
      <c r="AM3">
        <v>25.93</v>
      </c>
      <c r="AN3">
        <v>17.29</v>
      </c>
      <c r="AO3">
        <v>0</v>
      </c>
      <c r="AP3">
        <v>0</v>
      </c>
    </row>
    <row r="4" spans="1:42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2.38</v>
      </c>
      <c r="K4" s="47">
        <v>112.35999999999999</v>
      </c>
      <c r="L4" s="47">
        <v>10.559999999999999</v>
      </c>
      <c r="M4" s="75">
        <v>0</v>
      </c>
      <c r="N4" s="74">
        <v>137.04</v>
      </c>
      <c r="O4" s="47">
        <v>45.68</v>
      </c>
      <c r="P4" s="47">
        <v>0</v>
      </c>
      <c r="Q4" s="47">
        <v>0</v>
      </c>
      <c r="R4" s="47">
        <v>0</v>
      </c>
      <c r="S4" s="75">
        <v>0</v>
      </c>
      <c r="T4" t="s">
        <v>581</v>
      </c>
      <c r="W4">
        <v>0</v>
      </c>
      <c r="X4">
        <v>0</v>
      </c>
      <c r="Y4">
        <v>0</v>
      </c>
      <c r="Z4">
        <v>0</v>
      </c>
      <c r="AA4">
        <v>5.76</v>
      </c>
      <c r="AB4">
        <v>4.8</v>
      </c>
      <c r="AC4">
        <v>0.48</v>
      </c>
      <c r="AD4">
        <v>45.68</v>
      </c>
      <c r="AE4">
        <v>8.64</v>
      </c>
      <c r="AF4">
        <v>25.93</v>
      </c>
      <c r="AG4">
        <v>2.38</v>
      </c>
      <c r="AH4">
        <v>0</v>
      </c>
      <c r="AI4">
        <v>137.04</v>
      </c>
      <c r="AJ4">
        <v>8.64</v>
      </c>
      <c r="AK4">
        <v>0</v>
      </c>
      <c r="AL4">
        <v>25.93</v>
      </c>
      <c r="AM4">
        <v>25.93</v>
      </c>
      <c r="AN4">
        <v>17.29</v>
      </c>
      <c r="AO4">
        <v>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2.38</v>
      </c>
      <c r="K5" s="47">
        <v>112.35999999999999</v>
      </c>
      <c r="L5" s="47">
        <v>10.559999999999999</v>
      </c>
      <c r="M5" s="75">
        <v>0</v>
      </c>
      <c r="N5" s="74">
        <v>137.04</v>
      </c>
      <c r="O5" s="47">
        <v>45.68</v>
      </c>
      <c r="P5" s="47">
        <v>0</v>
      </c>
      <c r="Q5" s="47">
        <v>0</v>
      </c>
      <c r="R5" s="47">
        <v>0</v>
      </c>
      <c r="S5" s="75">
        <v>0</v>
      </c>
      <c r="T5" t="s">
        <v>580</v>
      </c>
      <c r="W5">
        <v>0</v>
      </c>
      <c r="X5">
        <v>0</v>
      </c>
      <c r="Y5">
        <v>0</v>
      </c>
      <c r="Z5">
        <v>0</v>
      </c>
      <c r="AA5">
        <v>5.76</v>
      </c>
      <c r="AB5">
        <v>4.8</v>
      </c>
      <c r="AC5">
        <v>0.48</v>
      </c>
      <c r="AD5">
        <v>45.68</v>
      </c>
      <c r="AE5">
        <v>8.64</v>
      </c>
      <c r="AF5">
        <v>25.93</v>
      </c>
      <c r="AG5">
        <v>2.38</v>
      </c>
      <c r="AH5">
        <v>0</v>
      </c>
      <c r="AI5">
        <v>137.04</v>
      </c>
      <c r="AJ5">
        <v>8.64</v>
      </c>
      <c r="AK5">
        <v>0</v>
      </c>
      <c r="AL5">
        <v>25.93</v>
      </c>
      <c r="AM5">
        <v>25.93</v>
      </c>
      <c r="AN5">
        <v>17.29</v>
      </c>
      <c r="AO5">
        <v>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2.38</v>
      </c>
      <c r="K6" s="47">
        <v>112.35999999999999</v>
      </c>
      <c r="L6" s="47">
        <v>10.559999999999999</v>
      </c>
      <c r="M6" s="75">
        <v>0</v>
      </c>
      <c r="N6" s="74">
        <v>137.04</v>
      </c>
      <c r="O6" s="47">
        <v>45.68</v>
      </c>
      <c r="P6" s="47">
        <v>0</v>
      </c>
      <c r="Q6" s="47">
        <v>0</v>
      </c>
      <c r="R6" s="47">
        <v>0</v>
      </c>
      <c r="S6" s="75">
        <v>0</v>
      </c>
      <c r="T6" t="s">
        <v>581</v>
      </c>
      <c r="W6">
        <v>0</v>
      </c>
      <c r="X6">
        <v>0</v>
      </c>
      <c r="Y6">
        <v>0</v>
      </c>
      <c r="Z6">
        <v>0</v>
      </c>
      <c r="AA6">
        <v>5.76</v>
      </c>
      <c r="AB6">
        <v>4.8</v>
      </c>
      <c r="AC6">
        <v>0.48</v>
      </c>
      <c r="AD6">
        <v>45.68</v>
      </c>
      <c r="AE6">
        <v>8.64</v>
      </c>
      <c r="AF6">
        <v>25.93</v>
      </c>
      <c r="AG6">
        <v>2.38</v>
      </c>
      <c r="AH6">
        <v>0</v>
      </c>
      <c r="AI6">
        <v>137.04</v>
      </c>
      <c r="AJ6">
        <v>8.64</v>
      </c>
      <c r="AK6">
        <v>0</v>
      </c>
      <c r="AL6">
        <v>25.93</v>
      </c>
      <c r="AM6">
        <v>25.93</v>
      </c>
      <c r="AN6">
        <v>17.29</v>
      </c>
      <c r="AO6">
        <v>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2.38</v>
      </c>
      <c r="K7" s="47">
        <v>112.35999999999999</v>
      </c>
      <c r="L7" s="47">
        <v>10.559999999999999</v>
      </c>
      <c r="M7" s="75">
        <v>0</v>
      </c>
      <c r="N7" s="74">
        <v>137.04</v>
      </c>
      <c r="O7" s="47">
        <v>45.68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</v>
      </c>
      <c r="AA7">
        <v>5.76</v>
      </c>
      <c r="AB7">
        <v>4.8</v>
      </c>
      <c r="AC7">
        <v>0.48</v>
      </c>
      <c r="AD7">
        <v>45.68</v>
      </c>
      <c r="AE7">
        <v>8.64</v>
      </c>
      <c r="AF7">
        <v>25.93</v>
      </c>
      <c r="AG7">
        <v>2.38</v>
      </c>
      <c r="AH7">
        <v>0</v>
      </c>
      <c r="AI7">
        <v>137.04</v>
      </c>
      <c r="AJ7">
        <v>8.64</v>
      </c>
      <c r="AK7">
        <v>0</v>
      </c>
      <c r="AL7">
        <v>25.93</v>
      </c>
      <c r="AM7">
        <v>25.93</v>
      </c>
      <c r="AN7">
        <v>17.29</v>
      </c>
      <c r="AO7">
        <v>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2.38</v>
      </c>
      <c r="K8" s="47">
        <v>112.35999999999999</v>
      </c>
      <c r="L8" s="47">
        <v>10.559999999999999</v>
      </c>
      <c r="M8" s="75">
        <v>0</v>
      </c>
      <c r="N8" s="74">
        <v>137.04</v>
      </c>
      <c r="O8" s="47">
        <v>45.68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5.76</v>
      </c>
      <c r="AB8">
        <v>4.8</v>
      </c>
      <c r="AC8">
        <v>0.48</v>
      </c>
      <c r="AD8">
        <v>45.68</v>
      </c>
      <c r="AE8">
        <v>8.64</v>
      </c>
      <c r="AF8">
        <v>25.93</v>
      </c>
      <c r="AG8">
        <v>2.38</v>
      </c>
      <c r="AH8">
        <v>0</v>
      </c>
      <c r="AI8">
        <v>137.04</v>
      </c>
      <c r="AJ8">
        <v>8.64</v>
      </c>
      <c r="AK8">
        <v>0</v>
      </c>
      <c r="AL8">
        <v>25.93</v>
      </c>
      <c r="AM8">
        <v>25.93</v>
      </c>
      <c r="AN8">
        <v>17.29</v>
      </c>
      <c r="AO8">
        <v>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2.38</v>
      </c>
      <c r="K9" s="47">
        <v>112.35999999999999</v>
      </c>
      <c r="L9" s="47">
        <v>10.559999999999999</v>
      </c>
      <c r="M9" s="75">
        <v>0</v>
      </c>
      <c r="N9" s="74">
        <v>137.04</v>
      </c>
      <c r="O9" s="47">
        <v>45.68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5.76</v>
      </c>
      <c r="AB9">
        <v>4.8</v>
      </c>
      <c r="AC9">
        <v>0.48</v>
      </c>
      <c r="AD9">
        <v>45.68</v>
      </c>
      <c r="AE9">
        <v>8.64</v>
      </c>
      <c r="AF9">
        <v>25.93</v>
      </c>
      <c r="AG9">
        <v>2.38</v>
      </c>
      <c r="AH9">
        <v>0</v>
      </c>
      <c r="AI9">
        <v>137.04</v>
      </c>
      <c r="AJ9">
        <v>8.64</v>
      </c>
      <c r="AK9">
        <v>0</v>
      </c>
      <c r="AL9">
        <v>25.93</v>
      </c>
      <c r="AM9">
        <v>25.93</v>
      </c>
      <c r="AN9">
        <v>17.29</v>
      </c>
      <c r="AO9">
        <v>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2.38</v>
      </c>
      <c r="K10" s="47">
        <v>112.35999999999999</v>
      </c>
      <c r="L10" s="47">
        <v>10.559999999999999</v>
      </c>
      <c r="M10" s="75">
        <v>0</v>
      </c>
      <c r="N10" s="74">
        <v>137.04</v>
      </c>
      <c r="O10" s="47">
        <v>45.68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5.76</v>
      </c>
      <c r="AB10">
        <v>4.8</v>
      </c>
      <c r="AC10">
        <v>0.48</v>
      </c>
      <c r="AD10">
        <v>45.68</v>
      </c>
      <c r="AE10">
        <v>8.64</v>
      </c>
      <c r="AF10">
        <v>25.93</v>
      </c>
      <c r="AG10">
        <v>2.38</v>
      </c>
      <c r="AH10">
        <v>0</v>
      </c>
      <c r="AI10">
        <v>137.04</v>
      </c>
      <c r="AJ10">
        <v>8.64</v>
      </c>
      <c r="AK10">
        <v>0</v>
      </c>
      <c r="AL10">
        <v>25.93</v>
      </c>
      <c r="AM10">
        <v>25.93</v>
      </c>
      <c r="AN10">
        <v>17.29</v>
      </c>
      <c r="AO10">
        <v>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2.38</v>
      </c>
      <c r="K11" s="47">
        <v>112.35999999999999</v>
      </c>
      <c r="L11" s="47">
        <v>10.559999999999999</v>
      </c>
      <c r="M11" s="75">
        <v>0</v>
      </c>
      <c r="N11" s="74">
        <v>137.04</v>
      </c>
      <c r="O11" s="47">
        <v>45.68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5.76</v>
      </c>
      <c r="AB11">
        <v>4.8</v>
      </c>
      <c r="AC11">
        <v>0.48</v>
      </c>
      <c r="AD11">
        <v>45.68</v>
      </c>
      <c r="AE11">
        <v>8.64</v>
      </c>
      <c r="AF11">
        <v>25.93</v>
      </c>
      <c r="AG11">
        <v>2.38</v>
      </c>
      <c r="AH11">
        <v>0</v>
      </c>
      <c r="AI11">
        <v>137.04</v>
      </c>
      <c r="AJ11">
        <v>8.64</v>
      </c>
      <c r="AK11">
        <v>0</v>
      </c>
      <c r="AL11">
        <v>25.93</v>
      </c>
      <c r="AM11">
        <v>25.93</v>
      </c>
      <c r="AN11">
        <v>17.29</v>
      </c>
      <c r="AO11">
        <v>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2.38</v>
      </c>
      <c r="K12" s="47">
        <v>112.35999999999999</v>
      </c>
      <c r="L12" s="47">
        <v>10.559999999999999</v>
      </c>
      <c r="M12" s="75">
        <v>0</v>
      </c>
      <c r="N12" s="74">
        <v>137.04</v>
      </c>
      <c r="O12" s="47">
        <v>45.68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5.76</v>
      </c>
      <c r="AB12">
        <v>4.8</v>
      </c>
      <c r="AC12">
        <v>0.48</v>
      </c>
      <c r="AD12">
        <v>45.68</v>
      </c>
      <c r="AE12">
        <v>8.64</v>
      </c>
      <c r="AF12">
        <v>25.93</v>
      </c>
      <c r="AG12">
        <v>2.38</v>
      </c>
      <c r="AH12">
        <v>0</v>
      </c>
      <c r="AI12">
        <v>137.04</v>
      </c>
      <c r="AJ12">
        <v>8.64</v>
      </c>
      <c r="AK12">
        <v>0</v>
      </c>
      <c r="AL12">
        <v>25.93</v>
      </c>
      <c r="AM12">
        <v>25.93</v>
      </c>
      <c r="AN12">
        <v>17.29</v>
      </c>
      <c r="AO12">
        <v>0</v>
      </c>
      <c r="AP12">
        <v>0</v>
      </c>
    </row>
    <row r="13" spans="1:42">
      <c r="A13" t="s">
        <v>242</v>
      </c>
      <c r="G13" t="s">
        <v>55</v>
      </c>
      <c r="H13" s="74">
        <v>0.48</v>
      </c>
      <c r="I13" s="47">
        <v>0</v>
      </c>
      <c r="J13" s="47">
        <v>2.38</v>
      </c>
      <c r="K13" s="47">
        <v>112.35999999999999</v>
      </c>
      <c r="L13" s="47">
        <v>10.559999999999999</v>
      </c>
      <c r="M13" s="75">
        <v>0</v>
      </c>
      <c r="N13" s="74">
        <v>137.04</v>
      </c>
      <c r="O13" s="47">
        <v>45.68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5.76</v>
      </c>
      <c r="AB13">
        <v>4.8</v>
      </c>
      <c r="AC13">
        <v>0.48</v>
      </c>
      <c r="AD13">
        <v>45.68</v>
      </c>
      <c r="AE13">
        <v>8.64</v>
      </c>
      <c r="AF13">
        <v>25.93</v>
      </c>
      <c r="AG13">
        <v>2.38</v>
      </c>
      <c r="AH13">
        <v>0</v>
      </c>
      <c r="AI13">
        <v>137.04</v>
      </c>
      <c r="AJ13">
        <v>8.64</v>
      </c>
      <c r="AK13">
        <v>0</v>
      </c>
      <c r="AL13">
        <v>25.93</v>
      </c>
      <c r="AM13">
        <v>25.93</v>
      </c>
      <c r="AN13">
        <v>17.29</v>
      </c>
      <c r="AO13">
        <v>0</v>
      </c>
      <c r="AP13">
        <v>0</v>
      </c>
    </row>
    <row r="14" spans="1:42">
      <c r="A14" t="s">
        <v>243</v>
      </c>
      <c r="G14" t="s">
        <v>56</v>
      </c>
      <c r="H14" s="74">
        <v>0.48</v>
      </c>
      <c r="I14" s="47">
        <v>0</v>
      </c>
      <c r="J14" s="47">
        <v>2.38</v>
      </c>
      <c r="K14" s="47">
        <v>112.35999999999999</v>
      </c>
      <c r="L14" s="47">
        <v>10.559999999999999</v>
      </c>
      <c r="M14" s="75">
        <v>0</v>
      </c>
      <c r="N14" s="74">
        <v>137.04</v>
      </c>
      <c r="O14" s="47">
        <v>45.68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5.76</v>
      </c>
      <c r="AB14">
        <v>4.8</v>
      </c>
      <c r="AC14">
        <v>0.48</v>
      </c>
      <c r="AD14">
        <v>45.68</v>
      </c>
      <c r="AE14">
        <v>8.64</v>
      </c>
      <c r="AF14">
        <v>25.93</v>
      </c>
      <c r="AG14">
        <v>2.38</v>
      </c>
      <c r="AH14">
        <v>0</v>
      </c>
      <c r="AI14">
        <v>137.04</v>
      </c>
      <c r="AJ14">
        <v>8.64</v>
      </c>
      <c r="AK14">
        <v>0</v>
      </c>
      <c r="AL14">
        <v>25.93</v>
      </c>
      <c r="AM14">
        <v>25.93</v>
      </c>
      <c r="AN14">
        <v>17.29</v>
      </c>
      <c r="AO14">
        <v>0</v>
      </c>
      <c r="AP14">
        <v>0</v>
      </c>
    </row>
    <row r="15" spans="1:42">
      <c r="A15" t="s">
        <v>244</v>
      </c>
      <c r="G15" t="s">
        <v>57</v>
      </c>
      <c r="H15" s="74">
        <v>0.43</v>
      </c>
      <c r="I15" s="47">
        <v>0</v>
      </c>
      <c r="J15" s="47">
        <v>2.2999999999999998</v>
      </c>
      <c r="K15" s="47">
        <v>112.35999999999999</v>
      </c>
      <c r="L15" s="47">
        <v>10.559999999999999</v>
      </c>
      <c r="M15" s="75">
        <v>0</v>
      </c>
      <c r="N15" s="74">
        <v>137.04</v>
      </c>
      <c r="O15" s="47">
        <v>45.68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5.76</v>
      </c>
      <c r="AB15">
        <v>4.8</v>
      </c>
      <c r="AC15">
        <v>0.43</v>
      </c>
      <c r="AD15">
        <v>45.68</v>
      </c>
      <c r="AE15">
        <v>8.64</v>
      </c>
      <c r="AF15">
        <v>25.93</v>
      </c>
      <c r="AG15">
        <v>2.2999999999999998</v>
      </c>
      <c r="AH15">
        <v>0</v>
      </c>
      <c r="AI15">
        <v>137.04</v>
      </c>
      <c r="AJ15">
        <v>8.64</v>
      </c>
      <c r="AK15">
        <v>0</v>
      </c>
      <c r="AL15">
        <v>25.93</v>
      </c>
      <c r="AM15">
        <v>25.93</v>
      </c>
      <c r="AN15">
        <v>17.29</v>
      </c>
      <c r="AO15">
        <v>0</v>
      </c>
      <c r="AP15">
        <v>0</v>
      </c>
    </row>
    <row r="16" spans="1:42">
      <c r="A16" t="s">
        <v>245</v>
      </c>
      <c r="G16" t="s">
        <v>58</v>
      </c>
      <c r="H16" s="74">
        <v>0.43</v>
      </c>
      <c r="I16" s="47">
        <v>0</v>
      </c>
      <c r="J16" s="47">
        <v>2.2999999999999998</v>
      </c>
      <c r="K16" s="47">
        <v>112.35999999999999</v>
      </c>
      <c r="L16" s="47">
        <v>10.559999999999999</v>
      </c>
      <c r="M16" s="75">
        <v>0</v>
      </c>
      <c r="N16" s="74">
        <v>137.04</v>
      </c>
      <c r="O16" s="47">
        <v>45.68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5.76</v>
      </c>
      <c r="AB16">
        <v>4.8</v>
      </c>
      <c r="AC16">
        <v>0.43</v>
      </c>
      <c r="AD16">
        <v>45.68</v>
      </c>
      <c r="AE16">
        <v>8.64</v>
      </c>
      <c r="AF16">
        <v>25.93</v>
      </c>
      <c r="AG16">
        <v>2.2999999999999998</v>
      </c>
      <c r="AH16">
        <v>0</v>
      </c>
      <c r="AI16">
        <v>137.04</v>
      </c>
      <c r="AJ16">
        <v>8.64</v>
      </c>
      <c r="AK16">
        <v>0</v>
      </c>
      <c r="AL16">
        <v>25.93</v>
      </c>
      <c r="AM16">
        <v>25.93</v>
      </c>
      <c r="AN16">
        <v>17.29</v>
      </c>
      <c r="AO16">
        <v>0</v>
      </c>
      <c r="AP16">
        <v>0</v>
      </c>
    </row>
    <row r="17" spans="1:42">
      <c r="A17" t="s">
        <v>246</v>
      </c>
      <c r="G17" t="s">
        <v>59</v>
      </c>
      <c r="H17" s="74">
        <v>0.43</v>
      </c>
      <c r="I17" s="47">
        <v>0</v>
      </c>
      <c r="J17" s="47">
        <v>2.2999999999999998</v>
      </c>
      <c r="K17" s="47">
        <v>112.35999999999999</v>
      </c>
      <c r="L17" s="47">
        <v>10.559999999999999</v>
      </c>
      <c r="M17" s="75">
        <v>0</v>
      </c>
      <c r="N17" s="74">
        <v>137.04</v>
      </c>
      <c r="O17" s="47">
        <v>45.68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5.76</v>
      </c>
      <c r="AB17">
        <v>4.8</v>
      </c>
      <c r="AC17">
        <v>0.43</v>
      </c>
      <c r="AD17">
        <v>45.68</v>
      </c>
      <c r="AE17">
        <v>8.64</v>
      </c>
      <c r="AF17">
        <v>25.93</v>
      </c>
      <c r="AG17">
        <v>2.2999999999999998</v>
      </c>
      <c r="AH17">
        <v>0</v>
      </c>
      <c r="AI17">
        <v>137.04</v>
      </c>
      <c r="AJ17">
        <v>8.64</v>
      </c>
      <c r="AK17">
        <v>0</v>
      </c>
      <c r="AL17">
        <v>25.93</v>
      </c>
      <c r="AM17">
        <v>25.93</v>
      </c>
      <c r="AN17">
        <v>17.29</v>
      </c>
      <c r="AO17">
        <v>0</v>
      </c>
      <c r="AP17">
        <v>0</v>
      </c>
    </row>
    <row r="18" spans="1:42">
      <c r="A18" t="s">
        <v>247</v>
      </c>
      <c r="G18" t="s">
        <v>60</v>
      </c>
      <c r="H18" s="74">
        <v>0.43</v>
      </c>
      <c r="I18" s="47">
        <v>0</v>
      </c>
      <c r="J18" s="47">
        <v>2.2999999999999998</v>
      </c>
      <c r="K18" s="47">
        <v>112.35999999999999</v>
      </c>
      <c r="L18" s="47">
        <v>10.559999999999999</v>
      </c>
      <c r="M18" s="75">
        <v>0</v>
      </c>
      <c r="N18" s="74">
        <v>137.04</v>
      </c>
      <c r="O18" s="47">
        <v>45.68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5.76</v>
      </c>
      <c r="AB18">
        <v>4.8</v>
      </c>
      <c r="AC18">
        <v>0.43</v>
      </c>
      <c r="AD18">
        <v>45.68</v>
      </c>
      <c r="AE18">
        <v>8.64</v>
      </c>
      <c r="AF18">
        <v>25.93</v>
      </c>
      <c r="AG18">
        <v>2.2999999999999998</v>
      </c>
      <c r="AH18">
        <v>0</v>
      </c>
      <c r="AI18">
        <v>137.04</v>
      </c>
      <c r="AJ18">
        <v>8.64</v>
      </c>
      <c r="AK18">
        <v>0</v>
      </c>
      <c r="AL18">
        <v>25.93</v>
      </c>
      <c r="AM18">
        <v>25.93</v>
      </c>
      <c r="AN18">
        <v>17.29</v>
      </c>
      <c r="AO18">
        <v>0</v>
      </c>
      <c r="AP18">
        <v>0</v>
      </c>
    </row>
    <row r="19" spans="1:42">
      <c r="A19" t="s">
        <v>261</v>
      </c>
      <c r="G19" t="s">
        <v>61</v>
      </c>
      <c r="H19" s="74">
        <v>0.43</v>
      </c>
      <c r="I19" s="47">
        <v>0</v>
      </c>
      <c r="J19" s="47">
        <v>2.2999999999999998</v>
      </c>
      <c r="K19" s="47">
        <v>112.35999999999999</v>
      </c>
      <c r="L19" s="47">
        <v>10.559999999999999</v>
      </c>
      <c r="M19" s="75">
        <v>0</v>
      </c>
      <c r="N19" s="74">
        <v>137.04</v>
      </c>
      <c r="O19" s="47">
        <v>45.68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5.76</v>
      </c>
      <c r="AB19">
        <v>4.8</v>
      </c>
      <c r="AC19">
        <v>0.43</v>
      </c>
      <c r="AD19">
        <v>45.68</v>
      </c>
      <c r="AE19">
        <v>8.64</v>
      </c>
      <c r="AF19">
        <v>25.93</v>
      </c>
      <c r="AG19">
        <v>2.2999999999999998</v>
      </c>
      <c r="AH19">
        <v>0</v>
      </c>
      <c r="AI19">
        <v>137.04</v>
      </c>
      <c r="AJ19">
        <v>8.64</v>
      </c>
      <c r="AK19">
        <v>0</v>
      </c>
      <c r="AL19">
        <v>25.93</v>
      </c>
      <c r="AM19">
        <v>25.93</v>
      </c>
      <c r="AN19">
        <v>17.29</v>
      </c>
      <c r="AO19">
        <v>0</v>
      </c>
      <c r="AP19">
        <v>0</v>
      </c>
    </row>
    <row r="20" spans="1:42">
      <c r="A20" t="s">
        <v>262</v>
      </c>
      <c r="G20" t="s">
        <v>62</v>
      </c>
      <c r="H20" s="74">
        <v>0.43</v>
      </c>
      <c r="I20" s="47">
        <v>0</v>
      </c>
      <c r="J20" s="47">
        <v>2.2999999999999998</v>
      </c>
      <c r="K20" s="47">
        <v>112.35999999999999</v>
      </c>
      <c r="L20" s="47">
        <v>10.559999999999999</v>
      </c>
      <c r="M20" s="75">
        <v>0</v>
      </c>
      <c r="N20" s="74">
        <v>137.04</v>
      </c>
      <c r="O20" s="47">
        <v>45.68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5.76</v>
      </c>
      <c r="AB20">
        <v>4.8</v>
      </c>
      <c r="AC20">
        <v>0.43</v>
      </c>
      <c r="AD20">
        <v>45.68</v>
      </c>
      <c r="AE20">
        <v>8.64</v>
      </c>
      <c r="AF20">
        <v>25.93</v>
      </c>
      <c r="AG20">
        <v>2.2999999999999998</v>
      </c>
      <c r="AH20">
        <v>0</v>
      </c>
      <c r="AI20">
        <v>137.04</v>
      </c>
      <c r="AJ20">
        <v>8.64</v>
      </c>
      <c r="AK20">
        <v>0</v>
      </c>
      <c r="AL20">
        <v>25.93</v>
      </c>
      <c r="AM20">
        <v>25.93</v>
      </c>
      <c r="AN20">
        <v>17.29</v>
      </c>
      <c r="AO20">
        <v>0</v>
      </c>
      <c r="AP20">
        <v>0</v>
      </c>
    </row>
    <row r="21" spans="1:42">
      <c r="A21" t="s">
        <v>248</v>
      </c>
      <c r="G21" t="s">
        <v>63</v>
      </c>
      <c r="H21" s="74">
        <v>0.43</v>
      </c>
      <c r="I21" s="47">
        <v>0</v>
      </c>
      <c r="J21" s="47">
        <v>2.2999999999999998</v>
      </c>
      <c r="K21" s="47">
        <v>112.35999999999999</v>
      </c>
      <c r="L21" s="47">
        <v>10.559999999999999</v>
      </c>
      <c r="M21" s="75">
        <v>0</v>
      </c>
      <c r="N21" s="74">
        <v>137.04</v>
      </c>
      <c r="O21" s="47">
        <v>45.68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5.76</v>
      </c>
      <c r="AB21">
        <v>4.8</v>
      </c>
      <c r="AC21">
        <v>0.43</v>
      </c>
      <c r="AD21">
        <v>45.68</v>
      </c>
      <c r="AE21">
        <v>8.64</v>
      </c>
      <c r="AF21">
        <v>25.93</v>
      </c>
      <c r="AG21">
        <v>2.2999999999999998</v>
      </c>
      <c r="AH21">
        <v>0</v>
      </c>
      <c r="AI21">
        <v>137.04</v>
      </c>
      <c r="AJ21">
        <v>8.64</v>
      </c>
      <c r="AK21">
        <v>0</v>
      </c>
      <c r="AL21">
        <v>25.93</v>
      </c>
      <c r="AM21">
        <v>25.93</v>
      </c>
      <c r="AN21">
        <v>17.29</v>
      </c>
      <c r="AO21">
        <v>0</v>
      </c>
      <c r="AP21">
        <v>0</v>
      </c>
    </row>
    <row r="22" spans="1:42">
      <c r="A22" t="s">
        <v>249</v>
      </c>
      <c r="G22" t="s">
        <v>64</v>
      </c>
      <c r="H22" s="74">
        <v>0.43</v>
      </c>
      <c r="I22" s="47">
        <v>0</v>
      </c>
      <c r="J22" s="47">
        <v>2.2999999999999998</v>
      </c>
      <c r="K22" s="47">
        <v>112.35999999999999</v>
      </c>
      <c r="L22" s="47">
        <v>10.559999999999999</v>
      </c>
      <c r="M22" s="75">
        <v>0</v>
      </c>
      <c r="N22" s="74">
        <v>137.04</v>
      </c>
      <c r="O22" s="47">
        <v>45.68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5.76</v>
      </c>
      <c r="AB22">
        <v>4.8</v>
      </c>
      <c r="AC22">
        <v>0.43</v>
      </c>
      <c r="AD22">
        <v>45.68</v>
      </c>
      <c r="AE22">
        <v>8.64</v>
      </c>
      <c r="AF22">
        <v>25.93</v>
      </c>
      <c r="AG22">
        <v>2.2999999999999998</v>
      </c>
      <c r="AH22">
        <v>0</v>
      </c>
      <c r="AI22">
        <v>137.04</v>
      </c>
      <c r="AJ22">
        <v>8.64</v>
      </c>
      <c r="AK22">
        <v>0</v>
      </c>
      <c r="AL22">
        <v>25.93</v>
      </c>
      <c r="AM22">
        <v>25.93</v>
      </c>
      <c r="AN22">
        <v>17.29</v>
      </c>
      <c r="AO22">
        <v>0</v>
      </c>
      <c r="AP22">
        <v>0</v>
      </c>
    </row>
    <row r="23" spans="1:42">
      <c r="A23" t="s">
        <v>250</v>
      </c>
      <c r="G23" t="s">
        <v>65</v>
      </c>
      <c r="H23" s="74">
        <v>0.43</v>
      </c>
      <c r="I23" s="47">
        <v>0</v>
      </c>
      <c r="J23" s="47">
        <v>2.2999999999999998</v>
      </c>
      <c r="K23" s="47">
        <v>112.35999999999999</v>
      </c>
      <c r="L23" s="47">
        <v>10.559999999999999</v>
      </c>
      <c r="M23" s="75">
        <v>0</v>
      </c>
      <c r="N23" s="74">
        <v>137.04</v>
      </c>
      <c r="O23" s="47">
        <v>45.68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5.76</v>
      </c>
      <c r="AB23">
        <v>4.8</v>
      </c>
      <c r="AC23">
        <v>0.43</v>
      </c>
      <c r="AD23">
        <v>45.68</v>
      </c>
      <c r="AE23">
        <v>8.64</v>
      </c>
      <c r="AF23">
        <v>25.93</v>
      </c>
      <c r="AG23">
        <v>2.2999999999999998</v>
      </c>
      <c r="AH23">
        <v>0</v>
      </c>
      <c r="AI23">
        <v>137.04</v>
      </c>
      <c r="AJ23">
        <v>8.64</v>
      </c>
      <c r="AK23">
        <v>0</v>
      </c>
      <c r="AL23">
        <v>25.93</v>
      </c>
      <c r="AM23">
        <v>25.93</v>
      </c>
      <c r="AN23">
        <v>17.29</v>
      </c>
      <c r="AO23">
        <v>0</v>
      </c>
      <c r="AP23">
        <v>0</v>
      </c>
    </row>
    <row r="24" spans="1:42">
      <c r="A24" t="s">
        <v>251</v>
      </c>
      <c r="G24" t="s">
        <v>66</v>
      </c>
      <c r="H24" s="74">
        <v>0.43</v>
      </c>
      <c r="I24" s="47">
        <v>0</v>
      </c>
      <c r="J24" s="47">
        <v>2.2999999999999998</v>
      </c>
      <c r="K24" s="47">
        <v>112.35999999999999</v>
      </c>
      <c r="L24" s="47">
        <v>10.559999999999999</v>
      </c>
      <c r="M24" s="75">
        <v>0</v>
      </c>
      <c r="N24" s="74">
        <v>137.04</v>
      </c>
      <c r="O24" s="47">
        <v>45.68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5.76</v>
      </c>
      <c r="AB24">
        <v>4.8</v>
      </c>
      <c r="AC24">
        <v>0.43</v>
      </c>
      <c r="AD24">
        <v>45.68</v>
      </c>
      <c r="AE24">
        <v>8.64</v>
      </c>
      <c r="AF24">
        <v>25.93</v>
      </c>
      <c r="AG24">
        <v>2.2999999999999998</v>
      </c>
      <c r="AH24">
        <v>0</v>
      </c>
      <c r="AI24">
        <v>137.04</v>
      </c>
      <c r="AJ24">
        <v>8.64</v>
      </c>
      <c r="AK24">
        <v>0</v>
      </c>
      <c r="AL24">
        <v>25.93</v>
      </c>
      <c r="AM24">
        <v>25.93</v>
      </c>
      <c r="AN24">
        <v>17.29</v>
      </c>
      <c r="AO24">
        <v>0</v>
      </c>
      <c r="AP24">
        <v>0</v>
      </c>
    </row>
    <row r="25" spans="1:42">
      <c r="A25" t="s">
        <v>252</v>
      </c>
      <c r="G25" t="s">
        <v>67</v>
      </c>
      <c r="H25" s="74">
        <v>0.43</v>
      </c>
      <c r="I25" s="47">
        <v>0</v>
      </c>
      <c r="J25" s="47">
        <v>2.2999999999999998</v>
      </c>
      <c r="K25" s="47">
        <v>112.35999999999999</v>
      </c>
      <c r="L25" s="47">
        <v>10.559999999999999</v>
      </c>
      <c r="M25" s="75">
        <v>0</v>
      </c>
      <c r="N25" s="74">
        <v>137.04</v>
      </c>
      <c r="O25" s="47">
        <v>45.68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5.76</v>
      </c>
      <c r="AB25">
        <v>4.8</v>
      </c>
      <c r="AC25">
        <v>0.43</v>
      </c>
      <c r="AD25">
        <v>45.68</v>
      </c>
      <c r="AE25">
        <v>8.64</v>
      </c>
      <c r="AF25">
        <v>25.93</v>
      </c>
      <c r="AG25">
        <v>2.2999999999999998</v>
      </c>
      <c r="AH25">
        <v>0</v>
      </c>
      <c r="AI25">
        <v>137.04</v>
      </c>
      <c r="AJ25">
        <v>8.64</v>
      </c>
      <c r="AK25">
        <v>0</v>
      </c>
      <c r="AL25">
        <v>25.93</v>
      </c>
      <c r="AM25">
        <v>25.93</v>
      </c>
      <c r="AN25">
        <v>17.29</v>
      </c>
      <c r="AO25">
        <v>0</v>
      </c>
      <c r="AP25">
        <v>0</v>
      </c>
    </row>
    <row r="26" spans="1:42">
      <c r="A26" t="s">
        <v>253</v>
      </c>
      <c r="G26" t="s">
        <v>68</v>
      </c>
      <c r="H26" s="74">
        <v>0.43</v>
      </c>
      <c r="I26" s="47">
        <v>0</v>
      </c>
      <c r="J26" s="47">
        <v>2.2999999999999998</v>
      </c>
      <c r="K26" s="47">
        <v>112.35999999999999</v>
      </c>
      <c r="L26" s="47">
        <v>10.559999999999999</v>
      </c>
      <c r="M26" s="75">
        <v>0</v>
      </c>
      <c r="N26" s="74">
        <v>137.04</v>
      </c>
      <c r="O26" s="47">
        <v>45.68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5.76</v>
      </c>
      <c r="AB26">
        <v>4.8</v>
      </c>
      <c r="AC26">
        <v>0.43</v>
      </c>
      <c r="AD26">
        <v>45.68</v>
      </c>
      <c r="AE26">
        <v>8.64</v>
      </c>
      <c r="AF26">
        <v>25.93</v>
      </c>
      <c r="AG26">
        <v>2.2999999999999998</v>
      </c>
      <c r="AH26">
        <v>0</v>
      </c>
      <c r="AI26">
        <v>137.04</v>
      </c>
      <c r="AJ26">
        <v>8.64</v>
      </c>
      <c r="AK26">
        <v>0</v>
      </c>
      <c r="AL26">
        <v>25.93</v>
      </c>
      <c r="AM26">
        <v>25.93</v>
      </c>
      <c r="AN26">
        <v>17.29</v>
      </c>
      <c r="AO26">
        <v>0</v>
      </c>
      <c r="AP26">
        <v>0</v>
      </c>
    </row>
    <row r="27" spans="1:42">
      <c r="A27" t="s">
        <v>254</v>
      </c>
      <c r="G27" t="s">
        <v>69</v>
      </c>
      <c r="H27" s="74">
        <v>0.43</v>
      </c>
      <c r="I27" s="47">
        <v>0</v>
      </c>
      <c r="J27" s="47">
        <v>2.2999999999999998</v>
      </c>
      <c r="K27" s="47">
        <v>112.35999999999999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5.76</v>
      </c>
      <c r="AB27">
        <v>4.8</v>
      </c>
      <c r="AC27">
        <v>0.43</v>
      </c>
      <c r="AD27">
        <v>0</v>
      </c>
      <c r="AE27">
        <v>8.64</v>
      </c>
      <c r="AF27">
        <v>25.93</v>
      </c>
      <c r="AG27">
        <v>2.2999999999999998</v>
      </c>
      <c r="AH27">
        <v>0</v>
      </c>
      <c r="AI27">
        <v>0</v>
      </c>
      <c r="AJ27">
        <v>8.64</v>
      </c>
      <c r="AK27">
        <v>0</v>
      </c>
      <c r="AL27">
        <v>25.93</v>
      </c>
      <c r="AM27">
        <v>25.93</v>
      </c>
      <c r="AN27">
        <v>17.29</v>
      </c>
      <c r="AO27">
        <v>0</v>
      </c>
      <c r="AP27">
        <v>0</v>
      </c>
    </row>
    <row r="28" spans="1:42">
      <c r="A28" t="s">
        <v>255</v>
      </c>
      <c r="G28" t="s">
        <v>70</v>
      </c>
      <c r="H28" s="74">
        <v>0.43</v>
      </c>
      <c r="I28" s="47">
        <v>0</v>
      </c>
      <c r="J28" s="47">
        <v>2.2999999999999998</v>
      </c>
      <c r="K28" s="47">
        <v>112.35999999999999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5.76</v>
      </c>
      <c r="AB28">
        <v>4.8</v>
      </c>
      <c r="AC28">
        <v>0.43</v>
      </c>
      <c r="AD28">
        <v>0</v>
      </c>
      <c r="AE28">
        <v>8.64</v>
      </c>
      <c r="AF28">
        <v>25.93</v>
      </c>
      <c r="AG28">
        <v>2.2999999999999998</v>
      </c>
      <c r="AH28">
        <v>0</v>
      </c>
      <c r="AI28">
        <v>0</v>
      </c>
      <c r="AJ28">
        <v>8.64</v>
      </c>
      <c r="AK28">
        <v>0</v>
      </c>
      <c r="AL28">
        <v>25.93</v>
      </c>
      <c r="AM28">
        <v>25.93</v>
      </c>
      <c r="AN28">
        <v>17.29</v>
      </c>
      <c r="AO28">
        <v>0</v>
      </c>
      <c r="AP28">
        <v>0</v>
      </c>
    </row>
    <row r="29" spans="1:42">
      <c r="A29" t="s">
        <v>263</v>
      </c>
      <c r="G29" t="s">
        <v>71</v>
      </c>
      <c r="H29" s="74">
        <v>0.43</v>
      </c>
      <c r="I29" s="47">
        <v>0</v>
      </c>
      <c r="J29" s="47">
        <v>2.2999999999999998</v>
      </c>
      <c r="K29" s="47">
        <v>112.35999999999999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5.76</v>
      </c>
      <c r="AB29">
        <v>4.8</v>
      </c>
      <c r="AC29">
        <v>0.43</v>
      </c>
      <c r="AD29">
        <v>0</v>
      </c>
      <c r="AE29">
        <v>8.64</v>
      </c>
      <c r="AF29">
        <v>25.93</v>
      </c>
      <c r="AG29">
        <v>2.2999999999999998</v>
      </c>
      <c r="AH29">
        <v>0</v>
      </c>
      <c r="AI29">
        <v>0</v>
      </c>
      <c r="AJ29">
        <v>8.64</v>
      </c>
      <c r="AK29">
        <v>0</v>
      </c>
      <c r="AL29">
        <v>25.93</v>
      </c>
      <c r="AM29">
        <v>25.93</v>
      </c>
      <c r="AN29">
        <v>17.29</v>
      </c>
      <c r="AO29">
        <v>0</v>
      </c>
      <c r="AP29">
        <v>0</v>
      </c>
    </row>
    <row r="30" spans="1:42">
      <c r="A30" t="s">
        <v>264</v>
      </c>
      <c r="G30" t="s">
        <v>72</v>
      </c>
      <c r="H30" s="74">
        <v>0.43</v>
      </c>
      <c r="I30" s="47">
        <v>0</v>
      </c>
      <c r="J30" s="47">
        <v>2.2999999999999998</v>
      </c>
      <c r="K30" s="47">
        <v>112.35999999999999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5.76</v>
      </c>
      <c r="AB30">
        <v>4.8</v>
      </c>
      <c r="AC30">
        <v>0.43</v>
      </c>
      <c r="AD30">
        <v>0</v>
      </c>
      <c r="AE30">
        <v>8.64</v>
      </c>
      <c r="AF30">
        <v>25.93</v>
      </c>
      <c r="AG30">
        <v>2.2999999999999998</v>
      </c>
      <c r="AH30">
        <v>0</v>
      </c>
      <c r="AI30">
        <v>0</v>
      </c>
      <c r="AJ30">
        <v>8.64</v>
      </c>
      <c r="AK30">
        <v>0</v>
      </c>
      <c r="AL30">
        <v>25.93</v>
      </c>
      <c r="AM30">
        <v>25.93</v>
      </c>
      <c r="AN30">
        <v>17.29</v>
      </c>
      <c r="AO30">
        <v>0</v>
      </c>
      <c r="AP30">
        <v>0</v>
      </c>
    </row>
    <row r="31" spans="1:42">
      <c r="A31" t="s">
        <v>274</v>
      </c>
      <c r="G31" t="s">
        <v>73</v>
      </c>
      <c r="H31" s="74">
        <v>0.57999999999999996</v>
      </c>
      <c r="I31" s="47">
        <v>0</v>
      </c>
      <c r="J31" s="47">
        <v>2.2999999999999998</v>
      </c>
      <c r="K31" s="47">
        <v>129.63999999999999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5.76</v>
      </c>
      <c r="AB31">
        <v>4.8</v>
      </c>
      <c r="AC31">
        <v>0.57999999999999996</v>
      </c>
      <c r="AD31">
        <v>0</v>
      </c>
      <c r="AE31">
        <v>8.64</v>
      </c>
      <c r="AF31">
        <v>31.69</v>
      </c>
      <c r="AG31">
        <v>2.2999999999999998</v>
      </c>
      <c r="AH31">
        <v>0</v>
      </c>
      <c r="AI31">
        <v>0</v>
      </c>
      <c r="AJ31">
        <v>8.64</v>
      </c>
      <c r="AK31">
        <v>0</v>
      </c>
      <c r="AL31">
        <v>31.69</v>
      </c>
      <c r="AM31">
        <v>31.69</v>
      </c>
      <c r="AN31">
        <v>17.29</v>
      </c>
      <c r="AO31">
        <v>0</v>
      </c>
      <c r="AP31">
        <v>0</v>
      </c>
    </row>
    <row r="32" spans="1:42">
      <c r="A32" t="s">
        <v>275</v>
      </c>
      <c r="G32" t="s">
        <v>74</v>
      </c>
      <c r="H32" s="74">
        <v>0.57999999999999996</v>
      </c>
      <c r="I32" s="47">
        <v>0</v>
      </c>
      <c r="J32" s="47">
        <v>2.2999999999999998</v>
      </c>
      <c r="K32" s="47">
        <v>129.63999999999999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5.76</v>
      </c>
      <c r="AB32">
        <v>4.8</v>
      </c>
      <c r="AC32">
        <v>0.57999999999999996</v>
      </c>
      <c r="AD32">
        <v>0</v>
      </c>
      <c r="AE32">
        <v>8.64</v>
      </c>
      <c r="AF32">
        <v>31.69</v>
      </c>
      <c r="AG32">
        <v>2.2999999999999998</v>
      </c>
      <c r="AH32">
        <v>0</v>
      </c>
      <c r="AI32">
        <v>0</v>
      </c>
      <c r="AJ32">
        <v>8.64</v>
      </c>
      <c r="AK32">
        <v>0</v>
      </c>
      <c r="AL32">
        <v>31.69</v>
      </c>
      <c r="AM32">
        <v>31.69</v>
      </c>
      <c r="AN32">
        <v>17.29</v>
      </c>
      <c r="AO32">
        <v>0</v>
      </c>
      <c r="AP32">
        <v>0</v>
      </c>
    </row>
    <row r="33" spans="1:42">
      <c r="A33" t="s">
        <v>276</v>
      </c>
      <c r="G33" t="s">
        <v>75</v>
      </c>
      <c r="H33" s="74">
        <v>0.57999999999999996</v>
      </c>
      <c r="I33" s="47">
        <v>0</v>
      </c>
      <c r="J33" s="47">
        <v>2.2999999999999998</v>
      </c>
      <c r="K33" s="47">
        <v>129.63999999999999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5.76</v>
      </c>
      <c r="AB33">
        <v>4.8</v>
      </c>
      <c r="AC33">
        <v>0.57999999999999996</v>
      </c>
      <c r="AD33">
        <v>0</v>
      </c>
      <c r="AE33">
        <v>8.64</v>
      </c>
      <c r="AF33">
        <v>31.69</v>
      </c>
      <c r="AG33">
        <v>2.2999999999999998</v>
      </c>
      <c r="AH33">
        <v>0</v>
      </c>
      <c r="AI33">
        <v>0</v>
      </c>
      <c r="AJ33">
        <v>8.64</v>
      </c>
      <c r="AK33">
        <v>0</v>
      </c>
      <c r="AL33">
        <v>31.69</v>
      </c>
      <c r="AM33">
        <v>31.69</v>
      </c>
      <c r="AN33">
        <v>17.29</v>
      </c>
      <c r="AO33">
        <v>0</v>
      </c>
      <c r="AP33">
        <v>0</v>
      </c>
    </row>
    <row r="34" spans="1:42">
      <c r="A34" t="s">
        <v>277</v>
      </c>
      <c r="G34" t="s">
        <v>76</v>
      </c>
      <c r="H34" s="74">
        <v>0.57999999999999996</v>
      </c>
      <c r="I34" s="47">
        <v>0</v>
      </c>
      <c r="J34" s="47">
        <v>2.2999999999999998</v>
      </c>
      <c r="K34" s="47">
        <v>129.63999999999999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5.76</v>
      </c>
      <c r="AB34">
        <v>4.8</v>
      </c>
      <c r="AC34">
        <v>0.57999999999999996</v>
      </c>
      <c r="AD34">
        <v>0</v>
      </c>
      <c r="AE34">
        <v>8.64</v>
      </c>
      <c r="AF34">
        <v>31.69</v>
      </c>
      <c r="AG34">
        <v>2.2999999999999998</v>
      </c>
      <c r="AH34">
        <v>0</v>
      </c>
      <c r="AI34">
        <v>0</v>
      </c>
      <c r="AJ34">
        <v>8.64</v>
      </c>
      <c r="AK34">
        <v>0</v>
      </c>
      <c r="AL34">
        <v>31.69</v>
      </c>
      <c r="AM34">
        <v>31.69</v>
      </c>
      <c r="AN34">
        <v>17.29</v>
      </c>
      <c r="AO34">
        <v>0</v>
      </c>
      <c r="AP34">
        <v>0</v>
      </c>
    </row>
    <row r="35" spans="1:42">
      <c r="A35" t="s">
        <v>279</v>
      </c>
      <c r="G35" t="s">
        <v>77</v>
      </c>
      <c r="H35" s="74">
        <v>0.96</v>
      </c>
      <c r="I35" s="47">
        <v>0</v>
      </c>
      <c r="J35" s="47">
        <v>2.2999999999999998</v>
      </c>
      <c r="K35" s="47">
        <v>144.07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5.76</v>
      </c>
      <c r="AB35">
        <v>4.8</v>
      </c>
      <c r="AC35">
        <v>0.96</v>
      </c>
      <c r="AD35">
        <v>0</v>
      </c>
      <c r="AE35">
        <v>8.64</v>
      </c>
      <c r="AF35">
        <v>36.5</v>
      </c>
      <c r="AG35">
        <v>2.2999999999999998</v>
      </c>
      <c r="AH35">
        <v>0</v>
      </c>
      <c r="AI35">
        <v>0</v>
      </c>
      <c r="AJ35">
        <v>8.64</v>
      </c>
      <c r="AK35">
        <v>0</v>
      </c>
      <c r="AL35">
        <v>36.5</v>
      </c>
      <c r="AM35">
        <v>36.5</v>
      </c>
      <c r="AN35">
        <v>17.29</v>
      </c>
      <c r="AO35">
        <v>0</v>
      </c>
      <c r="AP35">
        <v>0</v>
      </c>
    </row>
    <row r="36" spans="1:42">
      <c r="A36" t="s">
        <v>309</v>
      </c>
      <c r="G36" t="s">
        <v>78</v>
      </c>
      <c r="H36" s="74">
        <v>0.96</v>
      </c>
      <c r="I36" s="47">
        <v>0</v>
      </c>
      <c r="J36" s="47">
        <v>2.2999999999999998</v>
      </c>
      <c r="K36" s="47">
        <v>144.07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5.76</v>
      </c>
      <c r="AB36">
        <v>4.8</v>
      </c>
      <c r="AC36">
        <v>0.96</v>
      </c>
      <c r="AD36">
        <v>0</v>
      </c>
      <c r="AE36">
        <v>8.64</v>
      </c>
      <c r="AF36">
        <v>36.5</v>
      </c>
      <c r="AG36">
        <v>2.2999999999999998</v>
      </c>
      <c r="AH36">
        <v>0</v>
      </c>
      <c r="AI36">
        <v>0</v>
      </c>
      <c r="AJ36">
        <v>8.64</v>
      </c>
      <c r="AK36">
        <v>0</v>
      </c>
      <c r="AL36">
        <v>36.5</v>
      </c>
      <c r="AM36">
        <v>36.5</v>
      </c>
      <c r="AN36">
        <v>17.29</v>
      </c>
      <c r="AO36">
        <v>0</v>
      </c>
      <c r="AP36">
        <v>0</v>
      </c>
    </row>
    <row r="37" spans="1:42">
      <c r="A37" t="s">
        <v>310</v>
      </c>
      <c r="G37" t="s">
        <v>79</v>
      </c>
      <c r="H37" s="74">
        <v>0.96</v>
      </c>
      <c r="I37" s="47">
        <v>0</v>
      </c>
      <c r="J37" s="47">
        <v>2.2999999999999998</v>
      </c>
      <c r="K37" s="47">
        <v>144.07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0</v>
      </c>
      <c r="AA37">
        <v>5.76</v>
      </c>
      <c r="AB37">
        <v>4.8</v>
      </c>
      <c r="AC37">
        <v>0.96</v>
      </c>
      <c r="AD37">
        <v>0</v>
      </c>
      <c r="AE37">
        <v>8.64</v>
      </c>
      <c r="AF37">
        <v>36.5</v>
      </c>
      <c r="AG37">
        <v>2.2999999999999998</v>
      </c>
      <c r="AH37">
        <v>0</v>
      </c>
      <c r="AI37">
        <v>0</v>
      </c>
      <c r="AJ37">
        <v>8.64</v>
      </c>
      <c r="AK37">
        <v>0</v>
      </c>
      <c r="AL37">
        <v>36.5</v>
      </c>
      <c r="AM37">
        <v>36.5</v>
      </c>
      <c r="AN37">
        <v>17.29</v>
      </c>
      <c r="AO37">
        <v>0</v>
      </c>
      <c r="AP37">
        <v>0</v>
      </c>
    </row>
    <row r="38" spans="1:42">
      <c r="A38" t="s">
        <v>311</v>
      </c>
      <c r="G38" t="s">
        <v>80</v>
      </c>
      <c r="H38" s="74">
        <v>0.96</v>
      </c>
      <c r="I38" s="47">
        <v>0</v>
      </c>
      <c r="J38" s="47">
        <v>2.2999999999999998</v>
      </c>
      <c r="K38" s="47">
        <v>144.07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0</v>
      </c>
      <c r="AA38">
        <v>5.76</v>
      </c>
      <c r="AB38">
        <v>4.8</v>
      </c>
      <c r="AC38">
        <v>0.96</v>
      </c>
      <c r="AD38">
        <v>0</v>
      </c>
      <c r="AE38">
        <v>8.64</v>
      </c>
      <c r="AF38">
        <v>36.5</v>
      </c>
      <c r="AG38">
        <v>2.2999999999999998</v>
      </c>
      <c r="AH38">
        <v>0</v>
      </c>
      <c r="AI38">
        <v>0</v>
      </c>
      <c r="AJ38">
        <v>8.64</v>
      </c>
      <c r="AK38">
        <v>0</v>
      </c>
      <c r="AL38">
        <v>36.5</v>
      </c>
      <c r="AM38">
        <v>36.5</v>
      </c>
      <c r="AN38">
        <v>17.29</v>
      </c>
      <c r="AO38">
        <v>0</v>
      </c>
      <c r="AP38">
        <v>0</v>
      </c>
    </row>
    <row r="39" spans="1:42">
      <c r="A39" t="s">
        <v>312</v>
      </c>
      <c r="G39" t="s">
        <v>81</v>
      </c>
      <c r="H39" s="74">
        <v>0.86</v>
      </c>
      <c r="I39" s="47">
        <v>0</v>
      </c>
      <c r="J39" s="47">
        <v>2.2999999999999998</v>
      </c>
      <c r="K39" s="47">
        <v>177.66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23.34</v>
      </c>
      <c r="X39">
        <v>3.84</v>
      </c>
      <c r="Y39">
        <v>29.48</v>
      </c>
      <c r="Z39">
        <v>0</v>
      </c>
      <c r="AA39">
        <v>5.76</v>
      </c>
      <c r="AB39">
        <v>4.8</v>
      </c>
      <c r="AC39">
        <v>0.86</v>
      </c>
      <c r="AD39">
        <v>0</v>
      </c>
      <c r="AE39">
        <v>9.6</v>
      </c>
      <c r="AF39">
        <v>28.81</v>
      </c>
      <c r="AG39">
        <v>2.2999999999999998</v>
      </c>
      <c r="AH39">
        <v>0</v>
      </c>
      <c r="AI39">
        <v>0</v>
      </c>
      <c r="AJ39">
        <v>9.6</v>
      </c>
      <c r="AK39">
        <v>0</v>
      </c>
      <c r="AL39">
        <v>28.81</v>
      </c>
      <c r="AM39">
        <v>28.81</v>
      </c>
      <c r="AN39">
        <v>19.21</v>
      </c>
      <c r="AO39">
        <v>0</v>
      </c>
      <c r="AP39">
        <v>0</v>
      </c>
    </row>
    <row r="40" spans="1:42">
      <c r="A40" t="s">
        <v>329</v>
      </c>
      <c r="G40" t="s">
        <v>82</v>
      </c>
      <c r="H40" s="74">
        <v>0.86</v>
      </c>
      <c r="I40" s="47">
        <v>0</v>
      </c>
      <c r="J40" s="47">
        <v>2.2999999999999998</v>
      </c>
      <c r="K40" s="47">
        <v>177.66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27.37</v>
      </c>
      <c r="X40">
        <v>3.84</v>
      </c>
      <c r="Y40">
        <v>25.45</v>
      </c>
      <c r="Z40">
        <v>0</v>
      </c>
      <c r="AA40">
        <v>5.76</v>
      </c>
      <c r="AB40">
        <v>4.8</v>
      </c>
      <c r="AC40">
        <v>0.86</v>
      </c>
      <c r="AD40">
        <v>0</v>
      </c>
      <c r="AE40">
        <v>9.6</v>
      </c>
      <c r="AF40">
        <v>28.81</v>
      </c>
      <c r="AG40">
        <v>2.2999999999999998</v>
      </c>
      <c r="AH40">
        <v>0</v>
      </c>
      <c r="AI40">
        <v>0</v>
      </c>
      <c r="AJ40">
        <v>9.6</v>
      </c>
      <c r="AK40">
        <v>0</v>
      </c>
      <c r="AL40">
        <v>28.81</v>
      </c>
      <c r="AM40">
        <v>28.81</v>
      </c>
      <c r="AN40">
        <v>19.21</v>
      </c>
      <c r="AO40">
        <v>0</v>
      </c>
      <c r="AP40">
        <v>0</v>
      </c>
    </row>
    <row r="41" spans="1:42">
      <c r="A41" t="s">
        <v>330</v>
      </c>
      <c r="G41" t="s">
        <v>83</v>
      </c>
      <c r="H41" s="74">
        <v>0.86</v>
      </c>
      <c r="I41" s="47">
        <v>0</v>
      </c>
      <c r="J41" s="47">
        <v>2.2999999999999998</v>
      </c>
      <c r="K41" s="47">
        <v>177.66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30.73</v>
      </c>
      <c r="X41">
        <v>3.84</v>
      </c>
      <c r="Y41">
        <v>22.09</v>
      </c>
      <c r="Z41">
        <v>0</v>
      </c>
      <c r="AA41">
        <v>5.76</v>
      </c>
      <c r="AB41">
        <v>4.8</v>
      </c>
      <c r="AC41">
        <v>0.86</v>
      </c>
      <c r="AD41">
        <v>0</v>
      </c>
      <c r="AE41">
        <v>9.6</v>
      </c>
      <c r="AF41">
        <v>28.81</v>
      </c>
      <c r="AG41">
        <v>2.2999999999999998</v>
      </c>
      <c r="AH41">
        <v>0</v>
      </c>
      <c r="AI41">
        <v>0</v>
      </c>
      <c r="AJ41">
        <v>9.6</v>
      </c>
      <c r="AK41">
        <v>0</v>
      </c>
      <c r="AL41">
        <v>28.81</v>
      </c>
      <c r="AM41">
        <v>28.81</v>
      </c>
      <c r="AN41">
        <v>19.21</v>
      </c>
      <c r="AO41">
        <v>0</v>
      </c>
      <c r="AP41">
        <v>0</v>
      </c>
    </row>
    <row r="42" spans="1:42">
      <c r="A42" t="s">
        <v>331</v>
      </c>
      <c r="G42" t="s">
        <v>84</v>
      </c>
      <c r="H42" s="74">
        <v>0.86</v>
      </c>
      <c r="I42" s="47">
        <v>0</v>
      </c>
      <c r="J42" s="47">
        <v>2.2999999999999998</v>
      </c>
      <c r="K42" s="47">
        <v>177.66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30.73</v>
      </c>
      <c r="X42">
        <v>3.84</v>
      </c>
      <c r="Y42">
        <v>22.09</v>
      </c>
      <c r="Z42">
        <v>0</v>
      </c>
      <c r="AA42">
        <v>5.76</v>
      </c>
      <c r="AB42">
        <v>4.8</v>
      </c>
      <c r="AC42">
        <v>0.86</v>
      </c>
      <c r="AD42">
        <v>0</v>
      </c>
      <c r="AE42">
        <v>9.6</v>
      </c>
      <c r="AF42">
        <v>28.81</v>
      </c>
      <c r="AG42">
        <v>2.2999999999999998</v>
      </c>
      <c r="AH42">
        <v>0</v>
      </c>
      <c r="AI42">
        <v>0</v>
      </c>
      <c r="AJ42">
        <v>9.6</v>
      </c>
      <c r="AK42">
        <v>0</v>
      </c>
      <c r="AL42">
        <v>28.81</v>
      </c>
      <c r="AM42">
        <v>28.81</v>
      </c>
      <c r="AN42">
        <v>19.21</v>
      </c>
      <c r="AO42">
        <v>0</v>
      </c>
      <c r="AP42">
        <v>0</v>
      </c>
    </row>
    <row r="43" spans="1:42">
      <c r="A43" t="s">
        <v>337</v>
      </c>
      <c r="G43" t="s">
        <v>85</v>
      </c>
      <c r="H43" s="74">
        <v>0.86</v>
      </c>
      <c r="I43" s="47">
        <v>0</v>
      </c>
      <c r="J43" s="47">
        <v>2.2000000000000002</v>
      </c>
      <c r="K43" s="47">
        <v>177.66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30.73</v>
      </c>
      <c r="X43">
        <v>4.8</v>
      </c>
      <c r="Y43">
        <v>22.09</v>
      </c>
      <c r="Z43">
        <v>0</v>
      </c>
      <c r="AA43">
        <v>5.76</v>
      </c>
      <c r="AB43">
        <v>4.8</v>
      </c>
      <c r="AC43">
        <v>0.86</v>
      </c>
      <c r="AD43">
        <v>0</v>
      </c>
      <c r="AE43">
        <v>9.6</v>
      </c>
      <c r="AF43">
        <v>28.81</v>
      </c>
      <c r="AG43">
        <v>2.2000000000000002</v>
      </c>
      <c r="AH43">
        <v>0</v>
      </c>
      <c r="AI43">
        <v>0</v>
      </c>
      <c r="AJ43">
        <v>9.6</v>
      </c>
      <c r="AK43">
        <v>0</v>
      </c>
      <c r="AL43">
        <v>28.81</v>
      </c>
      <c r="AM43">
        <v>28.81</v>
      </c>
      <c r="AN43">
        <v>19.21</v>
      </c>
      <c r="AO43">
        <v>0</v>
      </c>
      <c r="AP43">
        <v>0</v>
      </c>
    </row>
    <row r="44" spans="1:42">
      <c r="A44" t="s">
        <v>339</v>
      </c>
      <c r="G44" t="s">
        <v>86</v>
      </c>
      <c r="H44" s="74">
        <v>0.86</v>
      </c>
      <c r="I44" s="47">
        <v>0</v>
      </c>
      <c r="J44" s="47">
        <v>2.2000000000000002</v>
      </c>
      <c r="K44" s="47">
        <v>177.66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30.73</v>
      </c>
      <c r="X44">
        <v>4.8</v>
      </c>
      <c r="Y44">
        <v>22.09</v>
      </c>
      <c r="Z44">
        <v>0</v>
      </c>
      <c r="AA44">
        <v>5.76</v>
      </c>
      <c r="AB44">
        <v>4.8</v>
      </c>
      <c r="AC44">
        <v>0.86</v>
      </c>
      <c r="AD44">
        <v>0</v>
      </c>
      <c r="AE44">
        <v>9.6</v>
      </c>
      <c r="AF44">
        <v>28.81</v>
      </c>
      <c r="AG44">
        <v>2.2000000000000002</v>
      </c>
      <c r="AH44">
        <v>0</v>
      </c>
      <c r="AI44">
        <v>0</v>
      </c>
      <c r="AJ44">
        <v>9.6</v>
      </c>
      <c r="AK44">
        <v>0</v>
      </c>
      <c r="AL44">
        <v>28.81</v>
      </c>
      <c r="AM44">
        <v>28.81</v>
      </c>
      <c r="AN44">
        <v>19.21</v>
      </c>
      <c r="AO44">
        <v>0</v>
      </c>
      <c r="AP44">
        <v>0</v>
      </c>
    </row>
    <row r="45" spans="1:42">
      <c r="A45" t="s">
        <v>358</v>
      </c>
      <c r="G45" t="s">
        <v>87</v>
      </c>
      <c r="H45" s="74">
        <v>0.86</v>
      </c>
      <c r="I45" s="47">
        <v>0</v>
      </c>
      <c r="J45" s="47">
        <v>2.2000000000000002</v>
      </c>
      <c r="K45" s="47">
        <v>177.66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30.73</v>
      </c>
      <c r="X45">
        <v>4.8</v>
      </c>
      <c r="Y45">
        <v>22.09</v>
      </c>
      <c r="Z45">
        <v>0</v>
      </c>
      <c r="AA45">
        <v>5.76</v>
      </c>
      <c r="AB45">
        <v>4.8</v>
      </c>
      <c r="AC45">
        <v>0.86</v>
      </c>
      <c r="AD45">
        <v>0</v>
      </c>
      <c r="AE45">
        <v>9.6</v>
      </c>
      <c r="AF45">
        <v>28.81</v>
      </c>
      <c r="AG45">
        <v>2.2000000000000002</v>
      </c>
      <c r="AH45">
        <v>0</v>
      </c>
      <c r="AI45">
        <v>0</v>
      </c>
      <c r="AJ45">
        <v>9.6</v>
      </c>
      <c r="AK45">
        <v>0</v>
      </c>
      <c r="AL45">
        <v>28.81</v>
      </c>
      <c r="AM45">
        <v>28.81</v>
      </c>
      <c r="AN45">
        <v>19.21</v>
      </c>
      <c r="AO45">
        <v>0</v>
      </c>
      <c r="AP45">
        <v>0</v>
      </c>
    </row>
    <row r="46" spans="1:42">
      <c r="A46" t="s">
        <v>359</v>
      </c>
      <c r="G46" t="s">
        <v>88</v>
      </c>
      <c r="H46" s="74">
        <v>0.86</v>
      </c>
      <c r="I46" s="47">
        <v>0</v>
      </c>
      <c r="J46" s="47">
        <v>2.2000000000000002</v>
      </c>
      <c r="K46" s="47">
        <v>177.66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30.73</v>
      </c>
      <c r="X46">
        <v>4.8</v>
      </c>
      <c r="Y46">
        <v>22.09</v>
      </c>
      <c r="Z46">
        <v>0</v>
      </c>
      <c r="AA46">
        <v>5.76</v>
      </c>
      <c r="AB46">
        <v>4.8</v>
      </c>
      <c r="AC46">
        <v>0.86</v>
      </c>
      <c r="AD46">
        <v>0</v>
      </c>
      <c r="AE46">
        <v>9.6</v>
      </c>
      <c r="AF46">
        <v>28.81</v>
      </c>
      <c r="AG46">
        <v>2.2000000000000002</v>
      </c>
      <c r="AH46">
        <v>0</v>
      </c>
      <c r="AI46">
        <v>0</v>
      </c>
      <c r="AJ46">
        <v>9.6</v>
      </c>
      <c r="AK46">
        <v>0</v>
      </c>
      <c r="AL46">
        <v>28.81</v>
      </c>
      <c r="AM46">
        <v>28.81</v>
      </c>
      <c r="AN46">
        <v>19.21</v>
      </c>
      <c r="AO46">
        <v>0</v>
      </c>
      <c r="AP46">
        <v>0</v>
      </c>
    </row>
    <row r="47" spans="1:42">
      <c r="A47" t="s">
        <v>360</v>
      </c>
      <c r="G47" t="s">
        <v>89</v>
      </c>
      <c r="H47" s="74">
        <v>0.86</v>
      </c>
      <c r="I47" s="47">
        <v>0</v>
      </c>
      <c r="J47" s="47">
        <v>2.2000000000000002</v>
      </c>
      <c r="K47" s="47">
        <v>177.66</v>
      </c>
      <c r="L47" s="47">
        <v>17.28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30.73</v>
      </c>
      <c r="X47">
        <v>6.72</v>
      </c>
      <c r="Y47">
        <v>22.09</v>
      </c>
      <c r="Z47">
        <v>0</v>
      </c>
      <c r="AA47">
        <v>5.76</v>
      </c>
      <c r="AB47">
        <v>4.8</v>
      </c>
      <c r="AC47">
        <v>0.86</v>
      </c>
      <c r="AD47">
        <v>0</v>
      </c>
      <c r="AE47">
        <v>9.6</v>
      </c>
      <c r="AF47">
        <v>28.81</v>
      </c>
      <c r="AG47">
        <v>2.2000000000000002</v>
      </c>
      <c r="AH47">
        <v>0</v>
      </c>
      <c r="AI47">
        <v>0</v>
      </c>
      <c r="AJ47">
        <v>9.6</v>
      </c>
      <c r="AK47">
        <v>0</v>
      </c>
      <c r="AL47">
        <v>28.81</v>
      </c>
      <c r="AM47">
        <v>28.81</v>
      </c>
      <c r="AN47">
        <v>19.21</v>
      </c>
      <c r="AO47">
        <v>0</v>
      </c>
      <c r="AP47">
        <v>0</v>
      </c>
    </row>
    <row r="48" spans="1:42">
      <c r="A48" t="s">
        <v>364</v>
      </c>
      <c r="G48" t="s">
        <v>90</v>
      </c>
      <c r="H48" s="74">
        <v>0.86</v>
      </c>
      <c r="I48" s="47">
        <v>0</v>
      </c>
      <c r="J48" s="47">
        <v>2.2000000000000002</v>
      </c>
      <c r="K48" s="47">
        <v>177.66</v>
      </c>
      <c r="L48" s="47">
        <v>17.28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30.73</v>
      </c>
      <c r="X48">
        <v>6.72</v>
      </c>
      <c r="Y48">
        <v>22.09</v>
      </c>
      <c r="Z48">
        <v>0</v>
      </c>
      <c r="AA48">
        <v>5.76</v>
      </c>
      <c r="AB48">
        <v>4.8</v>
      </c>
      <c r="AC48">
        <v>0.86</v>
      </c>
      <c r="AD48">
        <v>0</v>
      </c>
      <c r="AE48">
        <v>9.6</v>
      </c>
      <c r="AF48">
        <v>28.81</v>
      </c>
      <c r="AG48">
        <v>2.2000000000000002</v>
      </c>
      <c r="AH48">
        <v>0</v>
      </c>
      <c r="AI48">
        <v>0</v>
      </c>
      <c r="AJ48">
        <v>9.6</v>
      </c>
      <c r="AK48">
        <v>0</v>
      </c>
      <c r="AL48">
        <v>28.81</v>
      </c>
      <c r="AM48">
        <v>28.81</v>
      </c>
      <c r="AN48">
        <v>19.21</v>
      </c>
      <c r="AO48">
        <v>0</v>
      </c>
      <c r="AP48">
        <v>0</v>
      </c>
    </row>
    <row r="49" spans="1:42">
      <c r="A49" t="s">
        <v>365</v>
      </c>
      <c r="G49" t="s">
        <v>91</v>
      </c>
      <c r="H49" s="74">
        <v>0.86</v>
      </c>
      <c r="I49" s="47">
        <v>0</v>
      </c>
      <c r="J49" s="47">
        <v>2.2000000000000002</v>
      </c>
      <c r="K49" s="47">
        <v>177.66</v>
      </c>
      <c r="L49" s="47">
        <v>17.28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30.73</v>
      </c>
      <c r="X49">
        <v>6.72</v>
      </c>
      <c r="Y49">
        <v>22.09</v>
      </c>
      <c r="Z49">
        <v>0</v>
      </c>
      <c r="AA49">
        <v>5.76</v>
      </c>
      <c r="AB49">
        <v>4.8</v>
      </c>
      <c r="AC49">
        <v>0.86</v>
      </c>
      <c r="AD49">
        <v>0</v>
      </c>
      <c r="AE49">
        <v>9.6</v>
      </c>
      <c r="AF49">
        <v>28.81</v>
      </c>
      <c r="AG49">
        <v>2.2000000000000002</v>
      </c>
      <c r="AH49">
        <v>0</v>
      </c>
      <c r="AI49">
        <v>0</v>
      </c>
      <c r="AJ49">
        <v>9.6</v>
      </c>
      <c r="AK49">
        <v>0</v>
      </c>
      <c r="AL49">
        <v>28.81</v>
      </c>
      <c r="AM49">
        <v>28.81</v>
      </c>
      <c r="AN49">
        <v>19.21</v>
      </c>
      <c r="AO49">
        <v>0</v>
      </c>
      <c r="AP49">
        <v>0</v>
      </c>
    </row>
    <row r="50" spans="1:42">
      <c r="A50" t="s">
        <v>366</v>
      </c>
      <c r="G50" t="s">
        <v>92</v>
      </c>
      <c r="H50" s="74">
        <v>0.86</v>
      </c>
      <c r="I50" s="47">
        <v>0</v>
      </c>
      <c r="J50" s="47">
        <v>2.2000000000000002</v>
      </c>
      <c r="K50" s="47">
        <v>177.66</v>
      </c>
      <c r="L50" s="47">
        <v>17.28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30.73</v>
      </c>
      <c r="X50">
        <v>6.72</v>
      </c>
      <c r="Y50">
        <v>22.09</v>
      </c>
      <c r="Z50">
        <v>0</v>
      </c>
      <c r="AA50">
        <v>5.76</v>
      </c>
      <c r="AB50">
        <v>4.8</v>
      </c>
      <c r="AC50">
        <v>0.86</v>
      </c>
      <c r="AD50">
        <v>0</v>
      </c>
      <c r="AE50">
        <v>9.6</v>
      </c>
      <c r="AF50">
        <v>28.81</v>
      </c>
      <c r="AG50">
        <v>2.2000000000000002</v>
      </c>
      <c r="AH50">
        <v>0</v>
      </c>
      <c r="AI50">
        <v>0</v>
      </c>
      <c r="AJ50">
        <v>9.6</v>
      </c>
      <c r="AK50">
        <v>0</v>
      </c>
      <c r="AL50">
        <v>28.81</v>
      </c>
      <c r="AM50">
        <v>28.81</v>
      </c>
      <c r="AN50">
        <v>19.21</v>
      </c>
      <c r="AO50">
        <v>0</v>
      </c>
      <c r="AP50">
        <v>0</v>
      </c>
    </row>
    <row r="51" spans="1:42">
      <c r="A51" t="s">
        <v>367</v>
      </c>
      <c r="G51" t="s">
        <v>93</v>
      </c>
      <c r="H51" s="74">
        <v>0.86</v>
      </c>
      <c r="I51" s="47">
        <v>0</v>
      </c>
      <c r="J51" s="47">
        <v>2.2000000000000002</v>
      </c>
      <c r="K51" s="47">
        <v>177.66</v>
      </c>
      <c r="L51" s="47">
        <v>17.28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30.73</v>
      </c>
      <c r="X51">
        <v>6.72</v>
      </c>
      <c r="Y51">
        <v>22.09</v>
      </c>
      <c r="Z51">
        <v>0</v>
      </c>
      <c r="AA51">
        <v>5.76</v>
      </c>
      <c r="AB51">
        <v>4.8</v>
      </c>
      <c r="AC51">
        <v>0.86</v>
      </c>
      <c r="AD51">
        <v>0</v>
      </c>
      <c r="AE51">
        <v>9.6</v>
      </c>
      <c r="AF51">
        <v>28.81</v>
      </c>
      <c r="AG51">
        <v>2.2000000000000002</v>
      </c>
      <c r="AH51">
        <v>0</v>
      </c>
      <c r="AI51">
        <v>0</v>
      </c>
      <c r="AJ51">
        <v>9.6</v>
      </c>
      <c r="AK51">
        <v>0</v>
      </c>
      <c r="AL51">
        <v>28.81</v>
      </c>
      <c r="AM51">
        <v>28.81</v>
      </c>
      <c r="AN51">
        <v>19.21</v>
      </c>
      <c r="AO51">
        <v>0</v>
      </c>
      <c r="AP51">
        <v>0</v>
      </c>
    </row>
    <row r="52" spans="1:42">
      <c r="A52" t="s">
        <v>368</v>
      </c>
      <c r="G52" t="s">
        <v>94</v>
      </c>
      <c r="H52" s="74">
        <v>0.86</v>
      </c>
      <c r="I52" s="47">
        <v>0</v>
      </c>
      <c r="J52" s="47">
        <v>2.2000000000000002</v>
      </c>
      <c r="K52" s="47">
        <v>177.66</v>
      </c>
      <c r="L52" s="47">
        <v>17.28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30.73</v>
      </c>
      <c r="X52">
        <v>6.72</v>
      </c>
      <c r="Y52">
        <v>22.09</v>
      </c>
      <c r="Z52">
        <v>0</v>
      </c>
      <c r="AA52">
        <v>5.76</v>
      </c>
      <c r="AB52">
        <v>4.8</v>
      </c>
      <c r="AC52">
        <v>0.86</v>
      </c>
      <c r="AD52">
        <v>0</v>
      </c>
      <c r="AE52">
        <v>9.6</v>
      </c>
      <c r="AF52">
        <v>28.81</v>
      </c>
      <c r="AG52">
        <v>2.2000000000000002</v>
      </c>
      <c r="AH52">
        <v>0</v>
      </c>
      <c r="AI52">
        <v>0</v>
      </c>
      <c r="AJ52">
        <v>9.6</v>
      </c>
      <c r="AK52">
        <v>0</v>
      </c>
      <c r="AL52">
        <v>28.81</v>
      </c>
      <c r="AM52">
        <v>28.81</v>
      </c>
      <c r="AN52">
        <v>19.21</v>
      </c>
      <c r="AO52">
        <v>0</v>
      </c>
      <c r="AP52">
        <v>0</v>
      </c>
    </row>
    <row r="53" spans="1:42">
      <c r="A53" t="s">
        <v>399</v>
      </c>
      <c r="G53" t="s">
        <v>95</v>
      </c>
      <c r="H53" s="74">
        <v>0.86</v>
      </c>
      <c r="I53" s="47">
        <v>0</v>
      </c>
      <c r="J53" s="47">
        <v>2.2000000000000002</v>
      </c>
      <c r="K53" s="47">
        <v>177.66</v>
      </c>
      <c r="L53" s="47">
        <v>17.28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30.73</v>
      </c>
      <c r="X53">
        <v>6.72</v>
      </c>
      <c r="Y53">
        <v>22.09</v>
      </c>
      <c r="Z53">
        <v>0</v>
      </c>
      <c r="AA53">
        <v>5.76</v>
      </c>
      <c r="AB53">
        <v>4.8</v>
      </c>
      <c r="AC53">
        <v>0.86</v>
      </c>
      <c r="AD53">
        <v>0</v>
      </c>
      <c r="AE53">
        <v>9.6</v>
      </c>
      <c r="AF53">
        <v>28.81</v>
      </c>
      <c r="AG53">
        <v>2.2000000000000002</v>
      </c>
      <c r="AH53">
        <v>0</v>
      </c>
      <c r="AI53">
        <v>0</v>
      </c>
      <c r="AJ53">
        <v>9.6</v>
      </c>
      <c r="AK53">
        <v>0</v>
      </c>
      <c r="AL53">
        <v>28.81</v>
      </c>
      <c r="AM53">
        <v>28.81</v>
      </c>
      <c r="AN53">
        <v>19.21</v>
      </c>
      <c r="AO53">
        <v>0</v>
      </c>
      <c r="AP53">
        <v>0</v>
      </c>
    </row>
    <row r="54" spans="1:42">
      <c r="A54" t="s">
        <v>398</v>
      </c>
      <c r="G54" t="s">
        <v>96</v>
      </c>
      <c r="H54" s="74">
        <v>0.86</v>
      </c>
      <c r="I54" s="47">
        <v>0</v>
      </c>
      <c r="J54" s="47">
        <v>2.2000000000000002</v>
      </c>
      <c r="K54" s="47">
        <v>177.66</v>
      </c>
      <c r="L54" s="47">
        <v>17.28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30.73</v>
      </c>
      <c r="X54">
        <v>6.72</v>
      </c>
      <c r="Y54">
        <v>22.09</v>
      </c>
      <c r="Z54">
        <v>0</v>
      </c>
      <c r="AA54">
        <v>5.76</v>
      </c>
      <c r="AB54">
        <v>4.8</v>
      </c>
      <c r="AC54">
        <v>0.86</v>
      </c>
      <c r="AD54">
        <v>0</v>
      </c>
      <c r="AE54">
        <v>9.6</v>
      </c>
      <c r="AF54">
        <v>28.81</v>
      </c>
      <c r="AG54">
        <v>2.2000000000000002</v>
      </c>
      <c r="AH54">
        <v>0</v>
      </c>
      <c r="AI54">
        <v>0</v>
      </c>
      <c r="AJ54">
        <v>9.6</v>
      </c>
      <c r="AK54">
        <v>0</v>
      </c>
      <c r="AL54">
        <v>28.81</v>
      </c>
      <c r="AM54">
        <v>28.81</v>
      </c>
      <c r="AN54">
        <v>19.21</v>
      </c>
      <c r="AO54">
        <v>0</v>
      </c>
      <c r="AP54">
        <v>0</v>
      </c>
    </row>
    <row r="55" spans="1:42">
      <c r="A55" t="s">
        <v>400</v>
      </c>
      <c r="G55" t="s">
        <v>97</v>
      </c>
      <c r="H55" s="74">
        <v>0.77</v>
      </c>
      <c r="I55" s="47">
        <v>0</v>
      </c>
      <c r="J55" s="47">
        <v>2.2000000000000002</v>
      </c>
      <c r="K55" s="47">
        <v>177.66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30.73</v>
      </c>
      <c r="X55">
        <v>5.76</v>
      </c>
      <c r="Y55">
        <v>22.09</v>
      </c>
      <c r="Z55">
        <v>0</v>
      </c>
      <c r="AA55">
        <v>5.76</v>
      </c>
      <c r="AB55">
        <v>4.8</v>
      </c>
      <c r="AC55">
        <v>0.77</v>
      </c>
      <c r="AD55">
        <v>0</v>
      </c>
      <c r="AE55">
        <v>9.6</v>
      </c>
      <c r="AF55">
        <v>28.81</v>
      </c>
      <c r="AG55">
        <v>2.2000000000000002</v>
      </c>
      <c r="AH55">
        <v>0</v>
      </c>
      <c r="AI55">
        <v>0</v>
      </c>
      <c r="AJ55">
        <v>9.6</v>
      </c>
      <c r="AK55">
        <v>0</v>
      </c>
      <c r="AL55">
        <v>28.81</v>
      </c>
      <c r="AM55">
        <v>28.81</v>
      </c>
      <c r="AN55">
        <v>19.21</v>
      </c>
      <c r="AO55">
        <v>0</v>
      </c>
      <c r="AP55">
        <v>0</v>
      </c>
    </row>
    <row r="56" spans="1:42">
      <c r="A56" t="s">
        <v>400</v>
      </c>
      <c r="G56" t="s">
        <v>98</v>
      </c>
      <c r="H56" s="74">
        <v>0.77</v>
      </c>
      <c r="I56" s="47">
        <v>0</v>
      </c>
      <c r="J56" s="47">
        <v>2.2000000000000002</v>
      </c>
      <c r="K56" s="47">
        <v>177.66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30.73</v>
      </c>
      <c r="X56">
        <v>5.76</v>
      </c>
      <c r="Y56">
        <v>22.09</v>
      </c>
      <c r="Z56">
        <v>0</v>
      </c>
      <c r="AA56">
        <v>5.76</v>
      </c>
      <c r="AB56">
        <v>4.8</v>
      </c>
      <c r="AC56">
        <v>0.77</v>
      </c>
      <c r="AD56">
        <v>0</v>
      </c>
      <c r="AE56">
        <v>9.6</v>
      </c>
      <c r="AF56">
        <v>28.81</v>
      </c>
      <c r="AG56">
        <v>2.2000000000000002</v>
      </c>
      <c r="AH56">
        <v>0</v>
      </c>
      <c r="AI56">
        <v>0</v>
      </c>
      <c r="AJ56">
        <v>9.6</v>
      </c>
      <c r="AK56">
        <v>0</v>
      </c>
      <c r="AL56">
        <v>28.81</v>
      </c>
      <c r="AM56">
        <v>28.81</v>
      </c>
      <c r="AN56">
        <v>19.21</v>
      </c>
      <c r="AO56">
        <v>0</v>
      </c>
      <c r="AP56">
        <v>0</v>
      </c>
    </row>
    <row r="57" spans="1:42">
      <c r="G57" t="s">
        <v>99</v>
      </c>
      <c r="H57" s="74">
        <v>0.77</v>
      </c>
      <c r="I57" s="47">
        <v>0</v>
      </c>
      <c r="J57" s="47">
        <v>2.2000000000000002</v>
      </c>
      <c r="K57" s="47">
        <v>177.66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30.73</v>
      </c>
      <c r="X57">
        <v>5.76</v>
      </c>
      <c r="Y57">
        <v>22.09</v>
      </c>
      <c r="Z57">
        <v>0</v>
      </c>
      <c r="AA57">
        <v>5.76</v>
      </c>
      <c r="AB57">
        <v>4.8</v>
      </c>
      <c r="AC57">
        <v>0.77</v>
      </c>
      <c r="AD57">
        <v>0</v>
      </c>
      <c r="AE57">
        <v>9.6</v>
      </c>
      <c r="AF57">
        <v>28.81</v>
      </c>
      <c r="AG57">
        <v>2.2000000000000002</v>
      </c>
      <c r="AH57">
        <v>0</v>
      </c>
      <c r="AI57">
        <v>0</v>
      </c>
      <c r="AJ57">
        <v>9.6</v>
      </c>
      <c r="AK57">
        <v>0</v>
      </c>
      <c r="AL57">
        <v>28.81</v>
      </c>
      <c r="AM57">
        <v>28.81</v>
      </c>
      <c r="AN57">
        <v>19.21</v>
      </c>
      <c r="AO57">
        <v>0</v>
      </c>
      <c r="AP57">
        <v>0</v>
      </c>
    </row>
    <row r="58" spans="1:42">
      <c r="G58" t="s">
        <v>100</v>
      </c>
      <c r="H58" s="74">
        <v>0.77</v>
      </c>
      <c r="I58" s="47">
        <v>0</v>
      </c>
      <c r="J58" s="47">
        <v>2.2000000000000002</v>
      </c>
      <c r="K58" s="47">
        <v>177.66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30.73</v>
      </c>
      <c r="X58">
        <v>5.76</v>
      </c>
      <c r="Y58">
        <v>22.09</v>
      </c>
      <c r="Z58">
        <v>0</v>
      </c>
      <c r="AA58">
        <v>5.76</v>
      </c>
      <c r="AB58">
        <v>4.8</v>
      </c>
      <c r="AC58">
        <v>0.77</v>
      </c>
      <c r="AD58">
        <v>0</v>
      </c>
      <c r="AE58">
        <v>9.6</v>
      </c>
      <c r="AF58">
        <v>28.81</v>
      </c>
      <c r="AG58">
        <v>2.2000000000000002</v>
      </c>
      <c r="AH58">
        <v>0</v>
      </c>
      <c r="AI58">
        <v>0</v>
      </c>
      <c r="AJ58">
        <v>9.6</v>
      </c>
      <c r="AK58">
        <v>0</v>
      </c>
      <c r="AL58">
        <v>28.81</v>
      </c>
      <c r="AM58">
        <v>28.81</v>
      </c>
      <c r="AN58">
        <v>19.21</v>
      </c>
      <c r="AO58">
        <v>0</v>
      </c>
      <c r="AP58">
        <v>0</v>
      </c>
    </row>
    <row r="59" spans="1:42">
      <c r="G59" t="s">
        <v>101</v>
      </c>
      <c r="H59" s="74">
        <v>0.96</v>
      </c>
      <c r="I59" s="47">
        <v>0</v>
      </c>
      <c r="J59" s="47">
        <v>2.2000000000000002</v>
      </c>
      <c r="K59" s="47">
        <v>186.3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30.73</v>
      </c>
      <c r="X59">
        <v>4.8</v>
      </c>
      <c r="Y59">
        <v>22.09</v>
      </c>
      <c r="Z59">
        <v>0</v>
      </c>
      <c r="AA59">
        <v>5.76</v>
      </c>
      <c r="AB59">
        <v>4.8</v>
      </c>
      <c r="AC59">
        <v>0.96</v>
      </c>
      <c r="AD59">
        <v>0</v>
      </c>
      <c r="AE59">
        <v>9.6</v>
      </c>
      <c r="AF59">
        <v>31.69</v>
      </c>
      <c r="AG59">
        <v>2.2000000000000002</v>
      </c>
      <c r="AH59">
        <v>0</v>
      </c>
      <c r="AI59">
        <v>0</v>
      </c>
      <c r="AJ59">
        <v>9.6</v>
      </c>
      <c r="AK59">
        <v>0</v>
      </c>
      <c r="AL59">
        <v>31.69</v>
      </c>
      <c r="AM59">
        <v>31.69</v>
      </c>
      <c r="AN59">
        <v>19.21</v>
      </c>
      <c r="AO59">
        <v>0</v>
      </c>
      <c r="AP59">
        <v>0</v>
      </c>
    </row>
    <row r="60" spans="1:42">
      <c r="G60" t="s">
        <v>102</v>
      </c>
      <c r="H60" s="74">
        <v>0.96</v>
      </c>
      <c r="I60" s="47">
        <v>0</v>
      </c>
      <c r="J60" s="47">
        <v>2.2000000000000002</v>
      </c>
      <c r="K60" s="47">
        <v>186.3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30.73</v>
      </c>
      <c r="X60">
        <v>4.8</v>
      </c>
      <c r="Y60">
        <v>22.09</v>
      </c>
      <c r="Z60">
        <v>0</v>
      </c>
      <c r="AA60">
        <v>5.76</v>
      </c>
      <c r="AB60">
        <v>4.8</v>
      </c>
      <c r="AC60">
        <v>0.96</v>
      </c>
      <c r="AD60">
        <v>0</v>
      </c>
      <c r="AE60">
        <v>9.6</v>
      </c>
      <c r="AF60">
        <v>31.69</v>
      </c>
      <c r="AG60">
        <v>2.2000000000000002</v>
      </c>
      <c r="AH60">
        <v>0</v>
      </c>
      <c r="AI60">
        <v>0</v>
      </c>
      <c r="AJ60">
        <v>9.6</v>
      </c>
      <c r="AK60">
        <v>0</v>
      </c>
      <c r="AL60">
        <v>31.69</v>
      </c>
      <c r="AM60">
        <v>31.69</v>
      </c>
      <c r="AN60">
        <v>19.21</v>
      </c>
      <c r="AO60">
        <v>0</v>
      </c>
      <c r="AP60">
        <v>0</v>
      </c>
    </row>
    <row r="61" spans="1:42">
      <c r="G61" t="s">
        <v>103</v>
      </c>
      <c r="H61" s="74">
        <v>0.96</v>
      </c>
      <c r="I61" s="47">
        <v>0</v>
      </c>
      <c r="J61" s="47">
        <v>2.2000000000000002</v>
      </c>
      <c r="K61" s="47">
        <v>186.3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30.73</v>
      </c>
      <c r="X61">
        <v>4.8</v>
      </c>
      <c r="Y61">
        <v>22.09</v>
      </c>
      <c r="Z61">
        <v>0</v>
      </c>
      <c r="AA61">
        <v>5.76</v>
      </c>
      <c r="AB61">
        <v>4.8</v>
      </c>
      <c r="AC61">
        <v>0.96</v>
      </c>
      <c r="AD61">
        <v>0</v>
      </c>
      <c r="AE61">
        <v>9.6</v>
      </c>
      <c r="AF61">
        <v>31.69</v>
      </c>
      <c r="AG61">
        <v>2.2000000000000002</v>
      </c>
      <c r="AH61">
        <v>0</v>
      </c>
      <c r="AI61">
        <v>0</v>
      </c>
      <c r="AJ61">
        <v>9.6</v>
      </c>
      <c r="AK61">
        <v>0</v>
      </c>
      <c r="AL61">
        <v>31.69</v>
      </c>
      <c r="AM61">
        <v>31.69</v>
      </c>
      <c r="AN61">
        <v>19.21</v>
      </c>
      <c r="AO61">
        <v>0</v>
      </c>
      <c r="AP61">
        <v>0</v>
      </c>
    </row>
    <row r="62" spans="1:42">
      <c r="G62" t="s">
        <v>104</v>
      </c>
      <c r="H62" s="74">
        <v>0.96</v>
      </c>
      <c r="I62" s="47">
        <v>0</v>
      </c>
      <c r="J62" s="47">
        <v>2.2000000000000002</v>
      </c>
      <c r="K62" s="47">
        <v>186.3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30.73</v>
      </c>
      <c r="X62">
        <v>4.8</v>
      </c>
      <c r="Y62">
        <v>22.09</v>
      </c>
      <c r="Z62">
        <v>0</v>
      </c>
      <c r="AA62">
        <v>5.76</v>
      </c>
      <c r="AB62">
        <v>4.8</v>
      </c>
      <c r="AC62">
        <v>0.96</v>
      </c>
      <c r="AD62">
        <v>0</v>
      </c>
      <c r="AE62">
        <v>9.6</v>
      </c>
      <c r="AF62">
        <v>31.69</v>
      </c>
      <c r="AG62">
        <v>2.2000000000000002</v>
      </c>
      <c r="AH62">
        <v>0</v>
      </c>
      <c r="AI62">
        <v>0</v>
      </c>
      <c r="AJ62">
        <v>9.6</v>
      </c>
      <c r="AK62">
        <v>0</v>
      </c>
      <c r="AL62">
        <v>31.69</v>
      </c>
      <c r="AM62">
        <v>31.69</v>
      </c>
      <c r="AN62">
        <v>19.21</v>
      </c>
      <c r="AO62">
        <v>0</v>
      </c>
      <c r="AP62">
        <v>0</v>
      </c>
    </row>
    <row r="63" spans="1:42">
      <c r="G63" t="s">
        <v>105</v>
      </c>
      <c r="H63" s="74">
        <v>0.86</v>
      </c>
      <c r="I63" s="47">
        <v>0</v>
      </c>
      <c r="J63" s="47">
        <v>2.2999999999999998</v>
      </c>
      <c r="K63" s="47">
        <v>194.94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30.73</v>
      </c>
      <c r="X63">
        <v>4.8</v>
      </c>
      <c r="Y63">
        <v>22.09</v>
      </c>
      <c r="Z63">
        <v>0</v>
      </c>
      <c r="AA63">
        <v>5.76</v>
      </c>
      <c r="AB63">
        <v>4.8</v>
      </c>
      <c r="AC63">
        <v>0.86</v>
      </c>
      <c r="AD63">
        <v>0</v>
      </c>
      <c r="AE63">
        <v>9.6</v>
      </c>
      <c r="AF63">
        <v>34.57</v>
      </c>
      <c r="AG63">
        <v>2.2999999999999998</v>
      </c>
      <c r="AH63">
        <v>0</v>
      </c>
      <c r="AI63">
        <v>0</v>
      </c>
      <c r="AJ63">
        <v>9.6</v>
      </c>
      <c r="AK63">
        <v>0</v>
      </c>
      <c r="AL63">
        <v>34.57</v>
      </c>
      <c r="AM63">
        <v>34.57</v>
      </c>
      <c r="AN63">
        <v>19.21</v>
      </c>
      <c r="AO63">
        <v>0</v>
      </c>
      <c r="AP63">
        <v>0</v>
      </c>
    </row>
    <row r="64" spans="1:42">
      <c r="G64" t="s">
        <v>106</v>
      </c>
      <c r="H64" s="74">
        <v>0.86</v>
      </c>
      <c r="I64" s="47">
        <v>0</v>
      </c>
      <c r="J64" s="47">
        <v>2.2999999999999998</v>
      </c>
      <c r="K64" s="47">
        <v>194.95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30.64</v>
      </c>
      <c r="X64">
        <v>4.8</v>
      </c>
      <c r="Y64">
        <v>22.19</v>
      </c>
      <c r="Z64">
        <v>0</v>
      </c>
      <c r="AA64">
        <v>5.76</v>
      </c>
      <c r="AB64">
        <v>4.8</v>
      </c>
      <c r="AC64">
        <v>0.86</v>
      </c>
      <c r="AD64">
        <v>0</v>
      </c>
      <c r="AE64">
        <v>9.6</v>
      </c>
      <c r="AF64">
        <v>34.57</v>
      </c>
      <c r="AG64">
        <v>2.2999999999999998</v>
      </c>
      <c r="AH64">
        <v>0</v>
      </c>
      <c r="AI64">
        <v>0</v>
      </c>
      <c r="AJ64">
        <v>9.6</v>
      </c>
      <c r="AK64">
        <v>0</v>
      </c>
      <c r="AL64">
        <v>34.57</v>
      </c>
      <c r="AM64">
        <v>34.57</v>
      </c>
      <c r="AN64">
        <v>19.21</v>
      </c>
      <c r="AO64">
        <v>0</v>
      </c>
      <c r="AP64">
        <v>0</v>
      </c>
    </row>
    <row r="65" spans="7:42">
      <c r="G65" t="s">
        <v>107</v>
      </c>
      <c r="H65" s="74">
        <v>0.86</v>
      </c>
      <c r="I65" s="47">
        <v>0</v>
      </c>
      <c r="J65" s="47">
        <v>2.2999999999999998</v>
      </c>
      <c r="K65" s="47">
        <v>200.73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26.7</v>
      </c>
      <c r="X65">
        <v>4.8</v>
      </c>
      <c r="Y65">
        <v>26.12</v>
      </c>
      <c r="Z65">
        <v>0</v>
      </c>
      <c r="AA65">
        <v>5.76</v>
      </c>
      <c r="AB65">
        <v>4.8</v>
      </c>
      <c r="AC65">
        <v>0.86</v>
      </c>
      <c r="AD65">
        <v>0</v>
      </c>
      <c r="AE65">
        <v>9.6</v>
      </c>
      <c r="AF65">
        <v>36.5</v>
      </c>
      <c r="AG65">
        <v>2.2999999999999998</v>
      </c>
      <c r="AH65">
        <v>0</v>
      </c>
      <c r="AI65">
        <v>0</v>
      </c>
      <c r="AJ65">
        <v>9.6</v>
      </c>
      <c r="AK65">
        <v>0</v>
      </c>
      <c r="AL65">
        <v>36.5</v>
      </c>
      <c r="AM65">
        <v>36.5</v>
      </c>
      <c r="AN65">
        <v>19.21</v>
      </c>
      <c r="AO65">
        <v>0</v>
      </c>
      <c r="AP65">
        <v>0</v>
      </c>
    </row>
    <row r="66" spans="7:42">
      <c r="G66" t="s">
        <v>108</v>
      </c>
      <c r="H66" s="74">
        <v>0.86</v>
      </c>
      <c r="I66" s="47">
        <v>0</v>
      </c>
      <c r="J66" s="47">
        <v>2.2999999999999998</v>
      </c>
      <c r="K66" s="47">
        <v>200.35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22.67</v>
      </c>
      <c r="X66">
        <v>4.8</v>
      </c>
      <c r="Y66">
        <v>29.77</v>
      </c>
      <c r="Z66">
        <v>0</v>
      </c>
      <c r="AA66">
        <v>5.76</v>
      </c>
      <c r="AB66">
        <v>4.8</v>
      </c>
      <c r="AC66">
        <v>0.86</v>
      </c>
      <c r="AD66">
        <v>0</v>
      </c>
      <c r="AE66">
        <v>9.6</v>
      </c>
      <c r="AF66">
        <v>36.5</v>
      </c>
      <c r="AG66">
        <v>2.2999999999999998</v>
      </c>
      <c r="AH66">
        <v>0</v>
      </c>
      <c r="AI66">
        <v>0</v>
      </c>
      <c r="AJ66">
        <v>9.6</v>
      </c>
      <c r="AK66">
        <v>0</v>
      </c>
      <c r="AL66">
        <v>36.5</v>
      </c>
      <c r="AM66">
        <v>36.5</v>
      </c>
      <c r="AN66">
        <v>19.21</v>
      </c>
      <c r="AO66">
        <v>0</v>
      </c>
      <c r="AP66">
        <v>0</v>
      </c>
    </row>
    <row r="67" spans="7:42">
      <c r="G67" t="s">
        <v>109</v>
      </c>
      <c r="H67" s="74">
        <v>0.77</v>
      </c>
      <c r="I67" s="47">
        <v>0</v>
      </c>
      <c r="J67" s="47">
        <v>2.2999999999999998</v>
      </c>
      <c r="K67" s="47">
        <v>185.36999999999998</v>
      </c>
      <c r="L67" s="47">
        <v>13.440000000000001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18.63</v>
      </c>
      <c r="X67">
        <v>2.88</v>
      </c>
      <c r="Y67">
        <v>22.67</v>
      </c>
      <c r="Z67">
        <v>0</v>
      </c>
      <c r="AA67">
        <v>5.76</v>
      </c>
      <c r="AB67">
        <v>4.8</v>
      </c>
      <c r="AC67">
        <v>0.77</v>
      </c>
      <c r="AD67">
        <v>0</v>
      </c>
      <c r="AE67">
        <v>8.64</v>
      </c>
      <c r="AF67">
        <v>36.5</v>
      </c>
      <c r="AG67">
        <v>2.2999999999999998</v>
      </c>
      <c r="AH67">
        <v>0</v>
      </c>
      <c r="AI67">
        <v>0</v>
      </c>
      <c r="AJ67">
        <v>8.64</v>
      </c>
      <c r="AK67">
        <v>0</v>
      </c>
      <c r="AL67">
        <v>36.5</v>
      </c>
      <c r="AM67">
        <v>36.5</v>
      </c>
      <c r="AN67">
        <v>17.29</v>
      </c>
      <c r="AO67">
        <v>0</v>
      </c>
      <c r="AP67">
        <v>0</v>
      </c>
    </row>
    <row r="68" spans="7:42">
      <c r="G68" t="s">
        <v>110</v>
      </c>
      <c r="H68" s="74">
        <v>0.77</v>
      </c>
      <c r="I68" s="47">
        <v>0</v>
      </c>
      <c r="J68" s="47">
        <v>2.2999999999999998</v>
      </c>
      <c r="K68" s="47">
        <v>173.35999999999999</v>
      </c>
      <c r="L68" s="47">
        <v>13.440000000000001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14.5</v>
      </c>
      <c r="X68">
        <v>2.88</v>
      </c>
      <c r="Y68">
        <v>14.79</v>
      </c>
      <c r="Z68">
        <v>0</v>
      </c>
      <c r="AA68">
        <v>5.76</v>
      </c>
      <c r="AB68">
        <v>4.8</v>
      </c>
      <c r="AC68">
        <v>0.77</v>
      </c>
      <c r="AD68">
        <v>0</v>
      </c>
      <c r="AE68">
        <v>8.64</v>
      </c>
      <c r="AF68">
        <v>36.5</v>
      </c>
      <c r="AG68">
        <v>2.2999999999999998</v>
      </c>
      <c r="AH68">
        <v>0</v>
      </c>
      <c r="AI68">
        <v>0</v>
      </c>
      <c r="AJ68">
        <v>8.64</v>
      </c>
      <c r="AK68">
        <v>0</v>
      </c>
      <c r="AL68">
        <v>36.5</v>
      </c>
      <c r="AM68">
        <v>36.5</v>
      </c>
      <c r="AN68">
        <v>17.29</v>
      </c>
      <c r="AO68">
        <v>0</v>
      </c>
      <c r="AP68">
        <v>0</v>
      </c>
    </row>
    <row r="69" spans="7:42">
      <c r="G69" t="s">
        <v>111</v>
      </c>
      <c r="H69" s="74">
        <v>0.77</v>
      </c>
      <c r="I69" s="47">
        <v>0</v>
      </c>
      <c r="J69" s="47">
        <v>2.2999999999999998</v>
      </c>
      <c r="K69" s="47">
        <v>162.9</v>
      </c>
      <c r="L69" s="47">
        <v>13.440000000000001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10.76</v>
      </c>
      <c r="X69">
        <v>2.88</v>
      </c>
      <c r="Y69">
        <v>8.07</v>
      </c>
      <c r="Z69">
        <v>0</v>
      </c>
      <c r="AA69">
        <v>5.76</v>
      </c>
      <c r="AB69">
        <v>4.8</v>
      </c>
      <c r="AC69">
        <v>0.77</v>
      </c>
      <c r="AD69">
        <v>0</v>
      </c>
      <c r="AE69">
        <v>8.64</v>
      </c>
      <c r="AF69">
        <v>36.5</v>
      </c>
      <c r="AG69">
        <v>2.2999999999999998</v>
      </c>
      <c r="AH69">
        <v>0</v>
      </c>
      <c r="AI69">
        <v>0</v>
      </c>
      <c r="AJ69">
        <v>8.64</v>
      </c>
      <c r="AK69">
        <v>0</v>
      </c>
      <c r="AL69">
        <v>36.5</v>
      </c>
      <c r="AM69">
        <v>36.5</v>
      </c>
      <c r="AN69">
        <v>17.29</v>
      </c>
      <c r="AO69">
        <v>0</v>
      </c>
      <c r="AP69">
        <v>0</v>
      </c>
    </row>
    <row r="70" spans="7:42">
      <c r="G70" t="s">
        <v>112</v>
      </c>
      <c r="H70" s="74">
        <v>0.77</v>
      </c>
      <c r="I70" s="47">
        <v>0</v>
      </c>
      <c r="J70" s="47">
        <v>2.2999999999999998</v>
      </c>
      <c r="K70" s="47">
        <v>153</v>
      </c>
      <c r="L70" s="47">
        <v>13.440000000000001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7.49</v>
      </c>
      <c r="X70">
        <v>2.88</v>
      </c>
      <c r="Y70">
        <v>1.44</v>
      </c>
      <c r="Z70">
        <v>0</v>
      </c>
      <c r="AA70">
        <v>5.76</v>
      </c>
      <c r="AB70">
        <v>4.8</v>
      </c>
      <c r="AC70">
        <v>0.77</v>
      </c>
      <c r="AD70">
        <v>0</v>
      </c>
      <c r="AE70">
        <v>8.64</v>
      </c>
      <c r="AF70">
        <v>36.5</v>
      </c>
      <c r="AG70">
        <v>2.2999999999999998</v>
      </c>
      <c r="AH70">
        <v>0</v>
      </c>
      <c r="AI70">
        <v>0</v>
      </c>
      <c r="AJ70">
        <v>8.64</v>
      </c>
      <c r="AK70">
        <v>0</v>
      </c>
      <c r="AL70">
        <v>36.5</v>
      </c>
      <c r="AM70">
        <v>36.5</v>
      </c>
      <c r="AN70">
        <v>17.29</v>
      </c>
      <c r="AO70">
        <v>0</v>
      </c>
      <c r="AP70">
        <v>0</v>
      </c>
    </row>
    <row r="71" spans="7:42">
      <c r="G71" t="s">
        <v>113</v>
      </c>
      <c r="H71" s="74">
        <v>0.57999999999999996</v>
      </c>
      <c r="I71" s="47">
        <v>0</v>
      </c>
      <c r="J71" s="47">
        <v>2.2999999999999998</v>
      </c>
      <c r="K71" s="47">
        <v>144.07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0.96</v>
      </c>
      <c r="Y71">
        <v>0</v>
      </c>
      <c r="Z71">
        <v>0</v>
      </c>
      <c r="AA71">
        <v>5.76</v>
      </c>
      <c r="AB71">
        <v>4.8</v>
      </c>
      <c r="AC71">
        <v>0.57999999999999996</v>
      </c>
      <c r="AD71">
        <v>0</v>
      </c>
      <c r="AE71">
        <v>8.64</v>
      </c>
      <c r="AF71">
        <v>36.5</v>
      </c>
      <c r="AG71">
        <v>2.2999999999999998</v>
      </c>
      <c r="AH71">
        <v>0</v>
      </c>
      <c r="AI71">
        <v>0</v>
      </c>
      <c r="AJ71">
        <v>8.64</v>
      </c>
      <c r="AK71">
        <v>0</v>
      </c>
      <c r="AL71">
        <v>36.5</v>
      </c>
      <c r="AM71">
        <v>36.5</v>
      </c>
      <c r="AN71">
        <v>17.29</v>
      </c>
      <c r="AO71">
        <v>0</v>
      </c>
      <c r="AP71">
        <v>0</v>
      </c>
    </row>
    <row r="72" spans="7:42">
      <c r="G72" t="s">
        <v>114</v>
      </c>
      <c r="H72" s="74">
        <v>0.57999999999999996</v>
      </c>
      <c r="I72" s="47">
        <v>0</v>
      </c>
      <c r="J72" s="47">
        <v>2.2999999999999998</v>
      </c>
      <c r="K72" s="47">
        <v>144.07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0.96</v>
      </c>
      <c r="Y72">
        <v>0</v>
      </c>
      <c r="Z72">
        <v>0</v>
      </c>
      <c r="AA72">
        <v>5.76</v>
      </c>
      <c r="AB72">
        <v>4.8</v>
      </c>
      <c r="AC72">
        <v>0.57999999999999996</v>
      </c>
      <c r="AD72">
        <v>0</v>
      </c>
      <c r="AE72">
        <v>8.64</v>
      </c>
      <c r="AF72">
        <v>36.5</v>
      </c>
      <c r="AG72">
        <v>2.2999999999999998</v>
      </c>
      <c r="AH72">
        <v>0</v>
      </c>
      <c r="AI72">
        <v>0</v>
      </c>
      <c r="AJ72">
        <v>8.64</v>
      </c>
      <c r="AK72">
        <v>0</v>
      </c>
      <c r="AL72">
        <v>36.5</v>
      </c>
      <c r="AM72">
        <v>36.5</v>
      </c>
      <c r="AN72">
        <v>17.29</v>
      </c>
      <c r="AO72">
        <v>0</v>
      </c>
      <c r="AP72">
        <v>0</v>
      </c>
    </row>
    <row r="73" spans="7:42">
      <c r="G73" t="s">
        <v>115</v>
      </c>
      <c r="H73" s="74">
        <v>0.57999999999999996</v>
      </c>
      <c r="I73" s="47">
        <v>0</v>
      </c>
      <c r="J73" s="47">
        <v>2.2999999999999998</v>
      </c>
      <c r="K73" s="47">
        <v>144.07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0.96</v>
      </c>
      <c r="Y73">
        <v>0</v>
      </c>
      <c r="Z73">
        <v>0</v>
      </c>
      <c r="AA73">
        <v>5.76</v>
      </c>
      <c r="AB73">
        <v>4.8</v>
      </c>
      <c r="AC73">
        <v>0.57999999999999996</v>
      </c>
      <c r="AD73">
        <v>0</v>
      </c>
      <c r="AE73">
        <v>8.64</v>
      </c>
      <c r="AF73">
        <v>36.5</v>
      </c>
      <c r="AG73">
        <v>2.2999999999999998</v>
      </c>
      <c r="AH73">
        <v>0</v>
      </c>
      <c r="AI73">
        <v>0</v>
      </c>
      <c r="AJ73">
        <v>8.64</v>
      </c>
      <c r="AK73">
        <v>0</v>
      </c>
      <c r="AL73">
        <v>36.5</v>
      </c>
      <c r="AM73">
        <v>36.5</v>
      </c>
      <c r="AN73">
        <v>17.29</v>
      </c>
      <c r="AO73">
        <v>0</v>
      </c>
      <c r="AP73">
        <v>0</v>
      </c>
    </row>
    <row r="74" spans="7:42">
      <c r="G74" t="s">
        <v>116</v>
      </c>
      <c r="H74" s="74">
        <v>0.57999999999999996</v>
      </c>
      <c r="I74" s="47">
        <v>0</v>
      </c>
      <c r="J74" s="47">
        <v>2.2999999999999998</v>
      </c>
      <c r="K74" s="47">
        <v>144.07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0.96</v>
      </c>
      <c r="Y74">
        <v>0</v>
      </c>
      <c r="Z74">
        <v>0</v>
      </c>
      <c r="AA74">
        <v>5.76</v>
      </c>
      <c r="AB74">
        <v>4.8</v>
      </c>
      <c r="AC74">
        <v>0.57999999999999996</v>
      </c>
      <c r="AD74">
        <v>0</v>
      </c>
      <c r="AE74">
        <v>8.64</v>
      </c>
      <c r="AF74">
        <v>36.5</v>
      </c>
      <c r="AG74">
        <v>2.2999999999999998</v>
      </c>
      <c r="AH74">
        <v>0</v>
      </c>
      <c r="AI74">
        <v>0</v>
      </c>
      <c r="AJ74">
        <v>8.64</v>
      </c>
      <c r="AK74">
        <v>0</v>
      </c>
      <c r="AL74">
        <v>36.5</v>
      </c>
      <c r="AM74">
        <v>36.5</v>
      </c>
      <c r="AN74">
        <v>17.29</v>
      </c>
      <c r="AO74">
        <v>0</v>
      </c>
      <c r="AP74">
        <v>0</v>
      </c>
    </row>
    <row r="75" spans="7:42">
      <c r="G75" t="s">
        <v>117</v>
      </c>
      <c r="H75" s="74">
        <v>0.62</v>
      </c>
      <c r="I75" s="47">
        <v>0</v>
      </c>
      <c r="J75" s="47">
        <v>2.2999999999999998</v>
      </c>
      <c r="K75" s="47">
        <v>144.07</v>
      </c>
      <c r="L75" s="47">
        <v>10.559999999999999</v>
      </c>
      <c r="M75" s="75">
        <v>0</v>
      </c>
      <c r="N75" s="74">
        <v>86.44</v>
      </c>
      <c r="O75" s="47">
        <v>144.06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38.42</v>
      </c>
      <c r="AA75">
        <v>5.76</v>
      </c>
      <c r="AB75">
        <v>4.8</v>
      </c>
      <c r="AC75">
        <v>0.62</v>
      </c>
      <c r="AD75">
        <v>0</v>
      </c>
      <c r="AE75">
        <v>8.64</v>
      </c>
      <c r="AF75">
        <v>36.5</v>
      </c>
      <c r="AG75">
        <v>2.2999999999999998</v>
      </c>
      <c r="AH75">
        <v>0</v>
      </c>
      <c r="AI75">
        <v>0</v>
      </c>
      <c r="AJ75">
        <v>8.64</v>
      </c>
      <c r="AK75">
        <v>0</v>
      </c>
      <c r="AL75">
        <v>36.5</v>
      </c>
      <c r="AM75">
        <v>36.5</v>
      </c>
      <c r="AN75">
        <v>17.29</v>
      </c>
      <c r="AO75">
        <v>48.02</v>
      </c>
      <c r="AP75">
        <v>144.06</v>
      </c>
    </row>
    <row r="76" spans="7:42">
      <c r="G76" t="s">
        <v>118</v>
      </c>
      <c r="H76" s="74">
        <v>0.62</v>
      </c>
      <c r="I76" s="47">
        <v>0</v>
      </c>
      <c r="J76" s="47">
        <v>2.2999999999999998</v>
      </c>
      <c r="K76" s="47">
        <v>144.07</v>
      </c>
      <c r="L76" s="47">
        <v>10.559999999999999</v>
      </c>
      <c r="M76" s="75">
        <v>0</v>
      </c>
      <c r="N76" s="74">
        <v>86.44</v>
      </c>
      <c r="O76" s="47">
        <v>144.06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38.42</v>
      </c>
      <c r="AA76">
        <v>5.76</v>
      </c>
      <c r="AB76">
        <v>4.8</v>
      </c>
      <c r="AC76">
        <v>0.62</v>
      </c>
      <c r="AD76">
        <v>0</v>
      </c>
      <c r="AE76">
        <v>8.64</v>
      </c>
      <c r="AF76">
        <v>36.5</v>
      </c>
      <c r="AG76">
        <v>2.2999999999999998</v>
      </c>
      <c r="AH76">
        <v>0</v>
      </c>
      <c r="AI76">
        <v>0</v>
      </c>
      <c r="AJ76">
        <v>8.64</v>
      </c>
      <c r="AK76">
        <v>0</v>
      </c>
      <c r="AL76">
        <v>36.5</v>
      </c>
      <c r="AM76">
        <v>36.5</v>
      </c>
      <c r="AN76">
        <v>17.29</v>
      </c>
      <c r="AO76">
        <v>48.02</v>
      </c>
      <c r="AP76">
        <v>144.06</v>
      </c>
    </row>
    <row r="77" spans="7:42">
      <c r="G77" t="s">
        <v>119</v>
      </c>
      <c r="H77" s="74">
        <v>0.62</v>
      </c>
      <c r="I77" s="47">
        <v>0</v>
      </c>
      <c r="J77" s="47">
        <v>2.2999999999999998</v>
      </c>
      <c r="K77" s="47">
        <v>144.07</v>
      </c>
      <c r="L77" s="47">
        <v>10.559999999999999</v>
      </c>
      <c r="M77" s="75">
        <v>0</v>
      </c>
      <c r="N77" s="74">
        <v>86.44</v>
      </c>
      <c r="O77" s="47">
        <v>144.06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38.42</v>
      </c>
      <c r="AA77">
        <v>5.76</v>
      </c>
      <c r="AB77">
        <v>4.8</v>
      </c>
      <c r="AC77">
        <v>0.62</v>
      </c>
      <c r="AD77">
        <v>0</v>
      </c>
      <c r="AE77">
        <v>8.64</v>
      </c>
      <c r="AF77">
        <v>36.5</v>
      </c>
      <c r="AG77">
        <v>2.2999999999999998</v>
      </c>
      <c r="AH77">
        <v>0</v>
      </c>
      <c r="AI77">
        <v>0</v>
      </c>
      <c r="AJ77">
        <v>8.64</v>
      </c>
      <c r="AK77">
        <v>0</v>
      </c>
      <c r="AL77">
        <v>36.5</v>
      </c>
      <c r="AM77">
        <v>36.5</v>
      </c>
      <c r="AN77">
        <v>17.29</v>
      </c>
      <c r="AO77">
        <v>48.02</v>
      </c>
      <c r="AP77">
        <v>144.06</v>
      </c>
    </row>
    <row r="78" spans="7:42">
      <c r="G78" t="s">
        <v>120</v>
      </c>
      <c r="H78" s="74">
        <v>0.62</v>
      </c>
      <c r="I78" s="47">
        <v>0</v>
      </c>
      <c r="J78" s="47">
        <v>2.2999999999999998</v>
      </c>
      <c r="K78" s="47">
        <v>144.07</v>
      </c>
      <c r="L78" s="47">
        <v>10.559999999999999</v>
      </c>
      <c r="M78" s="75">
        <v>0</v>
      </c>
      <c r="N78" s="74">
        <v>86.44</v>
      </c>
      <c r="O78" s="47">
        <v>144.06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38.42</v>
      </c>
      <c r="AA78">
        <v>5.76</v>
      </c>
      <c r="AB78">
        <v>4.8</v>
      </c>
      <c r="AC78">
        <v>0.62</v>
      </c>
      <c r="AD78">
        <v>0</v>
      </c>
      <c r="AE78">
        <v>8.64</v>
      </c>
      <c r="AF78">
        <v>36.5</v>
      </c>
      <c r="AG78">
        <v>2.2999999999999998</v>
      </c>
      <c r="AH78">
        <v>0</v>
      </c>
      <c r="AI78">
        <v>0</v>
      </c>
      <c r="AJ78">
        <v>8.64</v>
      </c>
      <c r="AK78">
        <v>0</v>
      </c>
      <c r="AL78">
        <v>36.5</v>
      </c>
      <c r="AM78">
        <v>36.5</v>
      </c>
      <c r="AN78">
        <v>17.29</v>
      </c>
      <c r="AO78">
        <v>48.02</v>
      </c>
      <c r="AP78">
        <v>144.06</v>
      </c>
    </row>
    <row r="79" spans="7:42">
      <c r="G79" t="s">
        <v>121</v>
      </c>
      <c r="H79" s="74">
        <v>0.62</v>
      </c>
      <c r="I79" s="47">
        <v>0</v>
      </c>
      <c r="J79" s="47">
        <v>2.38</v>
      </c>
      <c r="K79" s="47">
        <v>144.07</v>
      </c>
      <c r="L79" s="47">
        <v>10.559999999999999</v>
      </c>
      <c r="M79" s="75">
        <v>0</v>
      </c>
      <c r="N79" s="74">
        <v>86.44</v>
      </c>
      <c r="O79" s="47">
        <v>144.06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38.42</v>
      </c>
      <c r="AA79">
        <v>5.76</v>
      </c>
      <c r="AB79">
        <v>4.8</v>
      </c>
      <c r="AC79">
        <v>0.62</v>
      </c>
      <c r="AD79">
        <v>0</v>
      </c>
      <c r="AE79">
        <v>8.64</v>
      </c>
      <c r="AF79">
        <v>36.5</v>
      </c>
      <c r="AG79">
        <v>2.38</v>
      </c>
      <c r="AH79">
        <v>0</v>
      </c>
      <c r="AI79">
        <v>0</v>
      </c>
      <c r="AJ79">
        <v>8.64</v>
      </c>
      <c r="AK79">
        <v>0</v>
      </c>
      <c r="AL79">
        <v>36.5</v>
      </c>
      <c r="AM79">
        <v>36.5</v>
      </c>
      <c r="AN79">
        <v>17.29</v>
      </c>
      <c r="AO79">
        <v>48.02</v>
      </c>
      <c r="AP79">
        <v>144.06</v>
      </c>
    </row>
    <row r="80" spans="7:42">
      <c r="G80" t="s">
        <v>122</v>
      </c>
      <c r="H80" s="74">
        <v>0.62</v>
      </c>
      <c r="I80" s="47">
        <v>0</v>
      </c>
      <c r="J80" s="47">
        <v>2.38</v>
      </c>
      <c r="K80" s="47">
        <v>144.07</v>
      </c>
      <c r="L80" s="47">
        <v>10.559999999999999</v>
      </c>
      <c r="M80" s="75">
        <v>0</v>
      </c>
      <c r="N80" s="74">
        <v>86.44</v>
      </c>
      <c r="O80" s="47">
        <v>144.06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38.42</v>
      </c>
      <c r="AA80">
        <v>5.76</v>
      </c>
      <c r="AB80">
        <v>4.8</v>
      </c>
      <c r="AC80">
        <v>0.62</v>
      </c>
      <c r="AD80">
        <v>0</v>
      </c>
      <c r="AE80">
        <v>8.64</v>
      </c>
      <c r="AF80">
        <v>36.5</v>
      </c>
      <c r="AG80">
        <v>2.38</v>
      </c>
      <c r="AH80">
        <v>0</v>
      </c>
      <c r="AI80">
        <v>0</v>
      </c>
      <c r="AJ80">
        <v>8.64</v>
      </c>
      <c r="AK80">
        <v>0</v>
      </c>
      <c r="AL80">
        <v>36.5</v>
      </c>
      <c r="AM80">
        <v>36.5</v>
      </c>
      <c r="AN80">
        <v>17.29</v>
      </c>
      <c r="AO80">
        <v>48.02</v>
      </c>
      <c r="AP80">
        <v>144.06</v>
      </c>
    </row>
    <row r="81" spans="7:42">
      <c r="G81" t="s">
        <v>123</v>
      </c>
      <c r="H81" s="74">
        <v>0.62</v>
      </c>
      <c r="I81" s="47">
        <v>0</v>
      </c>
      <c r="J81" s="47">
        <v>2.38</v>
      </c>
      <c r="K81" s="47">
        <v>144.07</v>
      </c>
      <c r="L81" s="47">
        <v>10.559999999999999</v>
      </c>
      <c r="M81" s="75">
        <v>0</v>
      </c>
      <c r="N81" s="74">
        <v>86.44</v>
      </c>
      <c r="O81" s="47">
        <v>144.06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38.42</v>
      </c>
      <c r="AA81">
        <v>5.76</v>
      </c>
      <c r="AB81">
        <v>4.8</v>
      </c>
      <c r="AC81">
        <v>0.62</v>
      </c>
      <c r="AD81">
        <v>0</v>
      </c>
      <c r="AE81">
        <v>8.64</v>
      </c>
      <c r="AF81">
        <v>36.5</v>
      </c>
      <c r="AG81">
        <v>2.38</v>
      </c>
      <c r="AH81">
        <v>0</v>
      </c>
      <c r="AI81">
        <v>0</v>
      </c>
      <c r="AJ81">
        <v>8.64</v>
      </c>
      <c r="AK81">
        <v>0</v>
      </c>
      <c r="AL81">
        <v>36.5</v>
      </c>
      <c r="AM81">
        <v>36.5</v>
      </c>
      <c r="AN81">
        <v>17.29</v>
      </c>
      <c r="AO81">
        <v>48.02</v>
      </c>
      <c r="AP81">
        <v>144.06</v>
      </c>
    </row>
    <row r="82" spans="7:42">
      <c r="G82" t="s">
        <v>124</v>
      </c>
      <c r="H82" s="74">
        <v>0.62</v>
      </c>
      <c r="I82" s="47">
        <v>0</v>
      </c>
      <c r="J82" s="47">
        <v>2.38</v>
      </c>
      <c r="K82" s="47">
        <v>144.07</v>
      </c>
      <c r="L82" s="47">
        <v>10.559999999999999</v>
      </c>
      <c r="M82" s="75">
        <v>0</v>
      </c>
      <c r="N82" s="74">
        <v>86.44</v>
      </c>
      <c r="O82" s="47">
        <v>144.06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38.42</v>
      </c>
      <c r="AA82">
        <v>5.76</v>
      </c>
      <c r="AB82">
        <v>4.8</v>
      </c>
      <c r="AC82">
        <v>0.62</v>
      </c>
      <c r="AD82">
        <v>0</v>
      </c>
      <c r="AE82">
        <v>8.64</v>
      </c>
      <c r="AF82">
        <v>36.5</v>
      </c>
      <c r="AG82">
        <v>2.38</v>
      </c>
      <c r="AH82">
        <v>0</v>
      </c>
      <c r="AI82">
        <v>0</v>
      </c>
      <c r="AJ82">
        <v>8.64</v>
      </c>
      <c r="AK82">
        <v>0</v>
      </c>
      <c r="AL82">
        <v>36.5</v>
      </c>
      <c r="AM82">
        <v>36.5</v>
      </c>
      <c r="AN82">
        <v>17.29</v>
      </c>
      <c r="AO82">
        <v>48.02</v>
      </c>
      <c r="AP82">
        <v>144.06</v>
      </c>
    </row>
    <row r="83" spans="7:42">
      <c r="G83" t="s">
        <v>125</v>
      </c>
      <c r="H83" s="74">
        <v>0.62</v>
      </c>
      <c r="I83" s="47">
        <v>0</v>
      </c>
      <c r="J83" s="47">
        <v>2.38</v>
      </c>
      <c r="K83" s="47">
        <v>138.28</v>
      </c>
      <c r="L83" s="47">
        <v>10.559999999999999</v>
      </c>
      <c r="M83" s="75">
        <v>0</v>
      </c>
      <c r="N83" s="74">
        <v>86.44</v>
      </c>
      <c r="O83" s="47">
        <v>192.08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38.42</v>
      </c>
      <c r="AA83">
        <v>5.76</v>
      </c>
      <c r="AB83">
        <v>4.8</v>
      </c>
      <c r="AC83">
        <v>0.62</v>
      </c>
      <c r="AD83">
        <v>0</v>
      </c>
      <c r="AE83">
        <v>8.64</v>
      </c>
      <c r="AF83">
        <v>34.57</v>
      </c>
      <c r="AG83">
        <v>2.38</v>
      </c>
      <c r="AH83">
        <v>0</v>
      </c>
      <c r="AI83">
        <v>0</v>
      </c>
      <c r="AJ83">
        <v>8.64</v>
      </c>
      <c r="AK83">
        <v>0</v>
      </c>
      <c r="AL83">
        <v>34.57</v>
      </c>
      <c r="AM83">
        <v>34.57</v>
      </c>
      <c r="AN83">
        <v>17.29</v>
      </c>
      <c r="AO83">
        <v>48.02</v>
      </c>
      <c r="AP83">
        <v>192.08</v>
      </c>
    </row>
    <row r="84" spans="7:42">
      <c r="G84" t="s">
        <v>126</v>
      </c>
      <c r="H84" s="74">
        <v>0.62</v>
      </c>
      <c r="I84" s="47">
        <v>0</v>
      </c>
      <c r="J84" s="47">
        <v>2.38</v>
      </c>
      <c r="K84" s="47">
        <v>138.28</v>
      </c>
      <c r="L84" s="47">
        <v>10.559999999999999</v>
      </c>
      <c r="M84" s="75">
        <v>0</v>
      </c>
      <c r="N84" s="74">
        <v>86.44</v>
      </c>
      <c r="O84" s="47">
        <v>192.08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38.42</v>
      </c>
      <c r="AA84">
        <v>5.76</v>
      </c>
      <c r="AB84">
        <v>4.8</v>
      </c>
      <c r="AC84">
        <v>0.62</v>
      </c>
      <c r="AD84">
        <v>0</v>
      </c>
      <c r="AE84">
        <v>8.64</v>
      </c>
      <c r="AF84">
        <v>34.57</v>
      </c>
      <c r="AG84">
        <v>2.38</v>
      </c>
      <c r="AH84">
        <v>0</v>
      </c>
      <c r="AI84">
        <v>0</v>
      </c>
      <c r="AJ84">
        <v>8.64</v>
      </c>
      <c r="AK84">
        <v>0</v>
      </c>
      <c r="AL84">
        <v>34.57</v>
      </c>
      <c r="AM84">
        <v>34.57</v>
      </c>
      <c r="AN84">
        <v>17.29</v>
      </c>
      <c r="AO84">
        <v>48.02</v>
      </c>
      <c r="AP84">
        <v>192.08</v>
      </c>
    </row>
    <row r="85" spans="7:42">
      <c r="G85" t="s">
        <v>127</v>
      </c>
      <c r="H85" s="74">
        <v>0.62</v>
      </c>
      <c r="I85" s="47">
        <v>0</v>
      </c>
      <c r="J85" s="47">
        <v>2.38</v>
      </c>
      <c r="K85" s="47">
        <v>138.28</v>
      </c>
      <c r="L85" s="47">
        <v>10.559999999999999</v>
      </c>
      <c r="M85" s="75">
        <v>0</v>
      </c>
      <c r="N85" s="74">
        <v>86.44</v>
      </c>
      <c r="O85" s="47">
        <v>192.08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38.42</v>
      </c>
      <c r="AA85">
        <v>5.76</v>
      </c>
      <c r="AB85">
        <v>4.8</v>
      </c>
      <c r="AC85">
        <v>0.62</v>
      </c>
      <c r="AD85">
        <v>0</v>
      </c>
      <c r="AE85">
        <v>8.64</v>
      </c>
      <c r="AF85">
        <v>34.57</v>
      </c>
      <c r="AG85">
        <v>2.38</v>
      </c>
      <c r="AH85">
        <v>0</v>
      </c>
      <c r="AI85">
        <v>0</v>
      </c>
      <c r="AJ85">
        <v>8.64</v>
      </c>
      <c r="AK85">
        <v>0</v>
      </c>
      <c r="AL85">
        <v>34.57</v>
      </c>
      <c r="AM85">
        <v>34.57</v>
      </c>
      <c r="AN85">
        <v>17.29</v>
      </c>
      <c r="AO85">
        <v>48.02</v>
      </c>
      <c r="AP85">
        <v>192.08</v>
      </c>
    </row>
    <row r="86" spans="7:42">
      <c r="G86" t="s">
        <v>128</v>
      </c>
      <c r="H86" s="74">
        <v>0.62</v>
      </c>
      <c r="I86" s="47">
        <v>0</v>
      </c>
      <c r="J86" s="47">
        <v>2.38</v>
      </c>
      <c r="K86" s="47">
        <v>138.28</v>
      </c>
      <c r="L86" s="47">
        <v>10.559999999999999</v>
      </c>
      <c r="M86" s="75">
        <v>0</v>
      </c>
      <c r="N86" s="74">
        <v>86.44</v>
      </c>
      <c r="O86" s="47">
        <v>192.08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38.42</v>
      </c>
      <c r="AA86">
        <v>5.76</v>
      </c>
      <c r="AB86">
        <v>4.8</v>
      </c>
      <c r="AC86">
        <v>0.62</v>
      </c>
      <c r="AD86">
        <v>0</v>
      </c>
      <c r="AE86">
        <v>8.64</v>
      </c>
      <c r="AF86">
        <v>34.57</v>
      </c>
      <c r="AG86">
        <v>2.38</v>
      </c>
      <c r="AH86">
        <v>0</v>
      </c>
      <c r="AI86">
        <v>0</v>
      </c>
      <c r="AJ86">
        <v>8.64</v>
      </c>
      <c r="AK86">
        <v>0</v>
      </c>
      <c r="AL86">
        <v>34.57</v>
      </c>
      <c r="AM86">
        <v>34.57</v>
      </c>
      <c r="AN86">
        <v>17.29</v>
      </c>
      <c r="AO86">
        <v>48.02</v>
      </c>
      <c r="AP86">
        <v>192.08</v>
      </c>
    </row>
    <row r="87" spans="7:42">
      <c r="G87" t="s">
        <v>129</v>
      </c>
      <c r="H87" s="74">
        <v>0.62</v>
      </c>
      <c r="I87" s="47">
        <v>0</v>
      </c>
      <c r="J87" s="47">
        <v>2.38</v>
      </c>
      <c r="K87" s="47">
        <v>138.28</v>
      </c>
      <c r="L87" s="47">
        <v>10.559999999999999</v>
      </c>
      <c r="M87" s="75">
        <v>0</v>
      </c>
      <c r="N87" s="74">
        <v>86.44</v>
      </c>
      <c r="O87" s="47">
        <v>192.08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38.42</v>
      </c>
      <c r="AA87">
        <v>5.76</v>
      </c>
      <c r="AB87">
        <v>4.8</v>
      </c>
      <c r="AC87">
        <v>0.62</v>
      </c>
      <c r="AD87">
        <v>0</v>
      </c>
      <c r="AE87">
        <v>8.64</v>
      </c>
      <c r="AF87">
        <v>34.57</v>
      </c>
      <c r="AG87">
        <v>2.38</v>
      </c>
      <c r="AH87">
        <v>0</v>
      </c>
      <c r="AI87">
        <v>0</v>
      </c>
      <c r="AJ87">
        <v>8.64</v>
      </c>
      <c r="AK87">
        <v>0</v>
      </c>
      <c r="AL87">
        <v>34.57</v>
      </c>
      <c r="AM87">
        <v>34.57</v>
      </c>
      <c r="AN87">
        <v>17.29</v>
      </c>
      <c r="AO87">
        <v>48.02</v>
      </c>
      <c r="AP87">
        <v>192.08</v>
      </c>
    </row>
    <row r="88" spans="7:42">
      <c r="G88" t="s">
        <v>130</v>
      </c>
      <c r="H88" s="74">
        <v>0.62</v>
      </c>
      <c r="I88" s="47">
        <v>0</v>
      </c>
      <c r="J88" s="47">
        <v>2.38</v>
      </c>
      <c r="K88" s="47">
        <v>138.28</v>
      </c>
      <c r="L88" s="47">
        <v>10.559999999999999</v>
      </c>
      <c r="M88" s="75">
        <v>0</v>
      </c>
      <c r="N88" s="74">
        <v>86.44</v>
      </c>
      <c r="O88" s="47">
        <v>192.08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38.42</v>
      </c>
      <c r="AA88">
        <v>5.76</v>
      </c>
      <c r="AB88">
        <v>4.8</v>
      </c>
      <c r="AC88">
        <v>0.62</v>
      </c>
      <c r="AD88">
        <v>0</v>
      </c>
      <c r="AE88">
        <v>8.64</v>
      </c>
      <c r="AF88">
        <v>34.57</v>
      </c>
      <c r="AG88">
        <v>2.38</v>
      </c>
      <c r="AH88">
        <v>0</v>
      </c>
      <c r="AI88">
        <v>0</v>
      </c>
      <c r="AJ88">
        <v>8.64</v>
      </c>
      <c r="AK88">
        <v>0</v>
      </c>
      <c r="AL88">
        <v>34.57</v>
      </c>
      <c r="AM88">
        <v>34.57</v>
      </c>
      <c r="AN88">
        <v>17.29</v>
      </c>
      <c r="AO88">
        <v>48.02</v>
      </c>
      <c r="AP88">
        <v>192.08</v>
      </c>
    </row>
    <row r="89" spans="7:42">
      <c r="G89" t="s">
        <v>131</v>
      </c>
      <c r="H89" s="74">
        <v>0.62</v>
      </c>
      <c r="I89" s="47">
        <v>0</v>
      </c>
      <c r="J89" s="47">
        <v>2.38</v>
      </c>
      <c r="K89" s="47">
        <v>138.28</v>
      </c>
      <c r="L89" s="47">
        <v>10.559999999999999</v>
      </c>
      <c r="M89" s="75">
        <v>0</v>
      </c>
      <c r="N89" s="74">
        <v>86.44</v>
      </c>
      <c r="O89" s="47">
        <v>192.08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38.42</v>
      </c>
      <c r="AA89">
        <v>5.76</v>
      </c>
      <c r="AB89">
        <v>4.8</v>
      </c>
      <c r="AC89">
        <v>0.62</v>
      </c>
      <c r="AD89">
        <v>0</v>
      </c>
      <c r="AE89">
        <v>8.64</v>
      </c>
      <c r="AF89">
        <v>34.57</v>
      </c>
      <c r="AG89">
        <v>2.38</v>
      </c>
      <c r="AH89">
        <v>0</v>
      </c>
      <c r="AI89">
        <v>0</v>
      </c>
      <c r="AJ89">
        <v>8.64</v>
      </c>
      <c r="AK89">
        <v>0</v>
      </c>
      <c r="AL89">
        <v>34.57</v>
      </c>
      <c r="AM89">
        <v>34.57</v>
      </c>
      <c r="AN89">
        <v>17.29</v>
      </c>
      <c r="AO89">
        <v>48.02</v>
      </c>
      <c r="AP89">
        <v>192.08</v>
      </c>
    </row>
    <row r="90" spans="7:42">
      <c r="G90" t="s">
        <v>132</v>
      </c>
      <c r="H90" s="74">
        <v>0.62</v>
      </c>
      <c r="I90" s="47">
        <v>0</v>
      </c>
      <c r="J90" s="47">
        <v>2.38</v>
      </c>
      <c r="K90" s="47">
        <v>138.28</v>
      </c>
      <c r="L90" s="47">
        <v>10.559999999999999</v>
      </c>
      <c r="M90" s="75">
        <v>0</v>
      </c>
      <c r="N90" s="74">
        <v>86.44</v>
      </c>
      <c r="O90" s="47">
        <v>192.08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38.42</v>
      </c>
      <c r="AA90">
        <v>5.76</v>
      </c>
      <c r="AB90">
        <v>4.8</v>
      </c>
      <c r="AC90">
        <v>0.62</v>
      </c>
      <c r="AD90">
        <v>0</v>
      </c>
      <c r="AE90">
        <v>8.64</v>
      </c>
      <c r="AF90">
        <v>34.57</v>
      </c>
      <c r="AG90">
        <v>2.38</v>
      </c>
      <c r="AH90">
        <v>0</v>
      </c>
      <c r="AI90">
        <v>0</v>
      </c>
      <c r="AJ90">
        <v>8.64</v>
      </c>
      <c r="AK90">
        <v>0</v>
      </c>
      <c r="AL90">
        <v>34.57</v>
      </c>
      <c r="AM90">
        <v>34.57</v>
      </c>
      <c r="AN90">
        <v>17.29</v>
      </c>
      <c r="AO90">
        <v>48.02</v>
      </c>
      <c r="AP90">
        <v>192.08</v>
      </c>
    </row>
    <row r="91" spans="7:42">
      <c r="G91" t="s">
        <v>133</v>
      </c>
      <c r="H91" s="74">
        <v>0.62</v>
      </c>
      <c r="I91" s="47">
        <v>0</v>
      </c>
      <c r="J91" s="47">
        <v>2.2999999999999998</v>
      </c>
      <c r="K91" s="47">
        <v>129.63999999999999</v>
      </c>
      <c r="L91" s="47">
        <v>10.559999999999999</v>
      </c>
      <c r="M91" s="75">
        <v>0</v>
      </c>
      <c r="N91" s="74">
        <v>223.48</v>
      </c>
      <c r="O91" s="47">
        <v>237.76000000000002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38.42</v>
      </c>
      <c r="AA91">
        <v>5.76</v>
      </c>
      <c r="AB91">
        <v>4.8</v>
      </c>
      <c r="AC91">
        <v>0.62</v>
      </c>
      <c r="AD91">
        <v>45.68</v>
      </c>
      <c r="AE91">
        <v>8.64</v>
      </c>
      <c r="AF91">
        <v>31.69</v>
      </c>
      <c r="AG91">
        <v>2.2999999999999998</v>
      </c>
      <c r="AH91">
        <v>0</v>
      </c>
      <c r="AI91">
        <v>137.04</v>
      </c>
      <c r="AJ91">
        <v>8.64</v>
      </c>
      <c r="AK91">
        <v>0</v>
      </c>
      <c r="AL91">
        <v>31.69</v>
      </c>
      <c r="AM91">
        <v>31.69</v>
      </c>
      <c r="AN91">
        <v>17.29</v>
      </c>
      <c r="AO91">
        <v>48.02</v>
      </c>
      <c r="AP91">
        <v>192.08</v>
      </c>
    </row>
    <row r="92" spans="7:42">
      <c r="G92" t="s">
        <v>134</v>
      </c>
      <c r="H92" s="74">
        <v>0.62</v>
      </c>
      <c r="I92" s="47">
        <v>0</v>
      </c>
      <c r="J92" s="47">
        <v>2.2999999999999998</v>
      </c>
      <c r="K92" s="47">
        <v>129.63999999999999</v>
      </c>
      <c r="L92" s="47">
        <v>10.559999999999999</v>
      </c>
      <c r="M92" s="75">
        <v>0</v>
      </c>
      <c r="N92" s="74">
        <v>223.48</v>
      </c>
      <c r="O92" s="47">
        <v>237.76000000000002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38.42</v>
      </c>
      <c r="AA92">
        <v>5.76</v>
      </c>
      <c r="AB92">
        <v>4.8</v>
      </c>
      <c r="AC92">
        <v>0.62</v>
      </c>
      <c r="AD92">
        <v>45.68</v>
      </c>
      <c r="AE92">
        <v>8.64</v>
      </c>
      <c r="AF92">
        <v>31.69</v>
      </c>
      <c r="AG92">
        <v>2.2999999999999998</v>
      </c>
      <c r="AH92">
        <v>0</v>
      </c>
      <c r="AI92">
        <v>137.04</v>
      </c>
      <c r="AJ92">
        <v>8.64</v>
      </c>
      <c r="AK92">
        <v>0</v>
      </c>
      <c r="AL92">
        <v>31.69</v>
      </c>
      <c r="AM92">
        <v>31.69</v>
      </c>
      <c r="AN92">
        <v>17.29</v>
      </c>
      <c r="AO92">
        <v>48.02</v>
      </c>
      <c r="AP92">
        <v>192.08</v>
      </c>
    </row>
    <row r="93" spans="7:42">
      <c r="G93" t="s">
        <v>135</v>
      </c>
      <c r="H93" s="74">
        <v>0.62</v>
      </c>
      <c r="I93" s="47">
        <v>0</v>
      </c>
      <c r="J93" s="47">
        <v>2.2999999999999998</v>
      </c>
      <c r="K93" s="47">
        <v>129.63999999999999</v>
      </c>
      <c r="L93" s="47">
        <v>10.559999999999999</v>
      </c>
      <c r="M93" s="75">
        <v>0</v>
      </c>
      <c r="N93" s="74">
        <v>223.48</v>
      </c>
      <c r="O93" s="47">
        <v>237.76000000000002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38.42</v>
      </c>
      <c r="AA93">
        <v>5.76</v>
      </c>
      <c r="AB93">
        <v>4.8</v>
      </c>
      <c r="AC93">
        <v>0.62</v>
      </c>
      <c r="AD93">
        <v>45.68</v>
      </c>
      <c r="AE93">
        <v>8.64</v>
      </c>
      <c r="AF93">
        <v>31.69</v>
      </c>
      <c r="AG93">
        <v>2.2999999999999998</v>
      </c>
      <c r="AH93">
        <v>0</v>
      </c>
      <c r="AI93">
        <v>137.04</v>
      </c>
      <c r="AJ93">
        <v>8.64</v>
      </c>
      <c r="AK93">
        <v>0</v>
      </c>
      <c r="AL93">
        <v>31.69</v>
      </c>
      <c r="AM93">
        <v>31.69</v>
      </c>
      <c r="AN93">
        <v>17.29</v>
      </c>
      <c r="AO93">
        <v>48.02</v>
      </c>
      <c r="AP93">
        <v>192.08</v>
      </c>
    </row>
    <row r="94" spans="7:42">
      <c r="G94" t="s">
        <v>136</v>
      </c>
      <c r="H94" s="74">
        <v>0.62</v>
      </c>
      <c r="I94" s="47">
        <v>0</v>
      </c>
      <c r="J94" s="47">
        <v>2.2999999999999998</v>
      </c>
      <c r="K94" s="47">
        <v>129.63999999999999</v>
      </c>
      <c r="L94" s="47">
        <v>10.559999999999999</v>
      </c>
      <c r="M94" s="75">
        <v>0</v>
      </c>
      <c r="N94" s="74">
        <v>223.48</v>
      </c>
      <c r="O94" s="47">
        <v>237.76000000000002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38.42</v>
      </c>
      <c r="AA94">
        <v>5.76</v>
      </c>
      <c r="AB94">
        <v>4.8</v>
      </c>
      <c r="AC94">
        <v>0.62</v>
      </c>
      <c r="AD94">
        <v>45.68</v>
      </c>
      <c r="AE94">
        <v>8.64</v>
      </c>
      <c r="AF94">
        <v>31.69</v>
      </c>
      <c r="AG94">
        <v>2.2999999999999998</v>
      </c>
      <c r="AH94">
        <v>0</v>
      </c>
      <c r="AI94">
        <v>137.04</v>
      </c>
      <c r="AJ94">
        <v>8.64</v>
      </c>
      <c r="AK94">
        <v>0</v>
      </c>
      <c r="AL94">
        <v>31.69</v>
      </c>
      <c r="AM94">
        <v>31.69</v>
      </c>
      <c r="AN94">
        <v>17.29</v>
      </c>
      <c r="AO94">
        <v>48.02</v>
      </c>
      <c r="AP94">
        <v>192.08</v>
      </c>
    </row>
    <row r="95" spans="7:42">
      <c r="G95" t="s">
        <v>137</v>
      </c>
      <c r="H95" s="74">
        <v>0.62</v>
      </c>
      <c r="I95" s="47">
        <v>0</v>
      </c>
      <c r="J95" s="47">
        <v>2.2999999999999998</v>
      </c>
      <c r="K95" s="47">
        <v>129.63999999999999</v>
      </c>
      <c r="L95" s="47">
        <v>10.559999999999999</v>
      </c>
      <c r="M95" s="75">
        <v>0</v>
      </c>
      <c r="N95" s="74">
        <v>223.48</v>
      </c>
      <c r="O95" s="47">
        <v>237.76000000000002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38.42</v>
      </c>
      <c r="AA95">
        <v>5.76</v>
      </c>
      <c r="AB95">
        <v>4.8</v>
      </c>
      <c r="AC95">
        <v>0.62</v>
      </c>
      <c r="AD95">
        <v>45.68</v>
      </c>
      <c r="AE95">
        <v>8.64</v>
      </c>
      <c r="AF95">
        <v>31.69</v>
      </c>
      <c r="AG95">
        <v>2.2999999999999998</v>
      </c>
      <c r="AH95">
        <v>0</v>
      </c>
      <c r="AI95">
        <v>137.04</v>
      </c>
      <c r="AJ95">
        <v>8.64</v>
      </c>
      <c r="AK95">
        <v>0</v>
      </c>
      <c r="AL95">
        <v>31.69</v>
      </c>
      <c r="AM95">
        <v>31.69</v>
      </c>
      <c r="AN95">
        <v>17.29</v>
      </c>
      <c r="AO95">
        <v>48.02</v>
      </c>
      <c r="AP95">
        <v>192.08</v>
      </c>
    </row>
    <row r="96" spans="7:42">
      <c r="G96" t="s">
        <v>138</v>
      </c>
      <c r="H96" s="74">
        <v>0.62</v>
      </c>
      <c r="I96" s="47">
        <v>0</v>
      </c>
      <c r="J96" s="47">
        <v>2.2999999999999998</v>
      </c>
      <c r="K96" s="47">
        <v>129.63999999999999</v>
      </c>
      <c r="L96" s="47">
        <v>10.559999999999999</v>
      </c>
      <c r="M96" s="75">
        <v>0</v>
      </c>
      <c r="N96" s="74">
        <v>223.48</v>
      </c>
      <c r="O96" s="47">
        <v>237.76000000000002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38.42</v>
      </c>
      <c r="AA96">
        <v>5.76</v>
      </c>
      <c r="AB96">
        <v>4.8</v>
      </c>
      <c r="AC96">
        <v>0.62</v>
      </c>
      <c r="AD96">
        <v>45.68</v>
      </c>
      <c r="AE96">
        <v>8.64</v>
      </c>
      <c r="AF96">
        <v>31.69</v>
      </c>
      <c r="AG96">
        <v>2.2999999999999998</v>
      </c>
      <c r="AH96">
        <v>0</v>
      </c>
      <c r="AI96">
        <v>137.04</v>
      </c>
      <c r="AJ96">
        <v>8.64</v>
      </c>
      <c r="AK96">
        <v>0</v>
      </c>
      <c r="AL96">
        <v>31.69</v>
      </c>
      <c r="AM96">
        <v>31.69</v>
      </c>
      <c r="AN96">
        <v>17.29</v>
      </c>
      <c r="AO96">
        <v>48.02</v>
      </c>
      <c r="AP96">
        <v>192.08</v>
      </c>
    </row>
    <row r="97" spans="1:133">
      <c r="G97" t="s">
        <v>139</v>
      </c>
      <c r="H97" s="74">
        <v>0.62</v>
      </c>
      <c r="I97" s="47">
        <v>0</v>
      </c>
      <c r="J97" s="47">
        <v>2.2999999999999998</v>
      </c>
      <c r="K97" s="47">
        <v>129.63999999999999</v>
      </c>
      <c r="L97" s="47">
        <v>10.559999999999999</v>
      </c>
      <c r="M97" s="75">
        <v>0</v>
      </c>
      <c r="N97" s="74">
        <v>223.48</v>
      </c>
      <c r="O97" s="47">
        <v>237.76000000000002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38.42</v>
      </c>
      <c r="AA97">
        <v>5.76</v>
      </c>
      <c r="AB97">
        <v>4.8</v>
      </c>
      <c r="AC97">
        <v>0.62</v>
      </c>
      <c r="AD97">
        <v>45.68</v>
      </c>
      <c r="AE97">
        <v>8.64</v>
      </c>
      <c r="AF97">
        <v>31.69</v>
      </c>
      <c r="AG97">
        <v>2.2999999999999998</v>
      </c>
      <c r="AH97">
        <v>0</v>
      </c>
      <c r="AI97">
        <v>137.04</v>
      </c>
      <c r="AJ97">
        <v>8.64</v>
      </c>
      <c r="AK97">
        <v>0</v>
      </c>
      <c r="AL97">
        <v>31.69</v>
      </c>
      <c r="AM97">
        <v>31.69</v>
      </c>
      <c r="AN97">
        <v>17.29</v>
      </c>
      <c r="AO97">
        <v>48.02</v>
      </c>
      <c r="AP97">
        <v>192.08</v>
      </c>
    </row>
    <row r="98" spans="1:133">
      <c r="G98" t="s">
        <v>140</v>
      </c>
      <c r="H98" s="74">
        <v>0.62</v>
      </c>
      <c r="I98" s="47">
        <v>0</v>
      </c>
      <c r="J98" s="47">
        <v>2.2999999999999998</v>
      </c>
      <c r="K98" s="47">
        <v>129.63999999999999</v>
      </c>
      <c r="L98" s="47">
        <v>10.559999999999999</v>
      </c>
      <c r="M98" s="75">
        <v>0</v>
      </c>
      <c r="N98" s="74">
        <v>223.48</v>
      </c>
      <c r="O98" s="47">
        <v>237.76000000000002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38.42</v>
      </c>
      <c r="AA98">
        <v>5.76</v>
      </c>
      <c r="AB98">
        <v>4.8</v>
      </c>
      <c r="AC98">
        <v>0.62</v>
      </c>
      <c r="AD98">
        <v>45.68</v>
      </c>
      <c r="AE98">
        <v>8.64</v>
      </c>
      <c r="AF98">
        <v>31.69</v>
      </c>
      <c r="AG98">
        <v>2.2999999999999998</v>
      </c>
      <c r="AH98">
        <v>0</v>
      </c>
      <c r="AI98">
        <v>137.04</v>
      </c>
      <c r="AJ98">
        <v>8.64</v>
      </c>
      <c r="AK98">
        <v>0</v>
      </c>
      <c r="AL98">
        <v>31.69</v>
      </c>
      <c r="AM98">
        <v>31.69</v>
      </c>
      <c r="AN98">
        <v>17.29</v>
      </c>
      <c r="AO98">
        <v>48.02</v>
      </c>
      <c r="AP98">
        <v>192.08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1.5799999999999988E-2</v>
      </c>
      <c r="I99" s="70">
        <f t="shared" ref="I99:BU99" si="1">SUM(I3:I98)/4000</f>
        <v>0</v>
      </c>
      <c r="J99" s="70">
        <f t="shared" si="1"/>
        <v>5.5180000000000035E-2</v>
      </c>
      <c r="K99" s="70">
        <f t="shared" si="1"/>
        <v>3.469279999999999</v>
      </c>
      <c r="L99" s="70">
        <f t="shared" si="1"/>
        <v>0.29471999999999976</v>
      </c>
      <c r="M99" s="70">
        <f t="shared" si="1"/>
        <v>0</v>
      </c>
      <c r="N99" s="69">
        <f t="shared" si="1"/>
        <v>1.6149599999999984</v>
      </c>
      <c r="O99" s="70">
        <f t="shared" si="1"/>
        <v>1.42188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0.22222250000000004</v>
      </c>
      <c r="X99">
        <f t="shared" si="1"/>
        <v>4.1280000000000018E-2</v>
      </c>
      <c r="Y99">
        <f t="shared" si="1"/>
        <v>0.17201249999999996</v>
      </c>
      <c r="Z99">
        <f t="shared" si="1"/>
        <v>0.23051999999999992</v>
      </c>
      <c r="AA99">
        <f t="shared" si="1"/>
        <v>0.13823999999999986</v>
      </c>
      <c r="AB99">
        <f t="shared" si="1"/>
        <v>0.11520000000000019</v>
      </c>
      <c r="AC99">
        <f t="shared" si="1"/>
        <v>1.5799999999999988E-2</v>
      </c>
      <c r="AD99">
        <f t="shared" si="1"/>
        <v>0.36543999999999999</v>
      </c>
      <c r="AE99">
        <f t="shared" si="1"/>
        <v>0.21407999999999999</v>
      </c>
      <c r="AF99">
        <f t="shared" si="1"/>
        <v>0.73949500000000012</v>
      </c>
      <c r="AG99">
        <f t="shared" si="1"/>
        <v>5.5180000000000035E-2</v>
      </c>
      <c r="AH99">
        <f t="shared" si="1"/>
        <v>0</v>
      </c>
      <c r="AI99">
        <f t="shared" si="1"/>
        <v>1.09632</v>
      </c>
      <c r="AJ99">
        <f t="shared" si="1"/>
        <v>0.21407999999999999</v>
      </c>
      <c r="AK99">
        <f t="shared" si="1"/>
        <v>0</v>
      </c>
      <c r="AL99">
        <f t="shared" si="1"/>
        <v>0.73949500000000012</v>
      </c>
      <c r="AM99">
        <f t="shared" si="1"/>
        <v>0.73949500000000012</v>
      </c>
      <c r="AN99">
        <f t="shared" si="1"/>
        <v>0.42839999999999995</v>
      </c>
      <c r="AO99">
        <f t="shared" si="1"/>
        <v>0.28811999999999993</v>
      </c>
      <c r="AP99">
        <f t="shared" si="1"/>
        <v>1.0564399999999998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557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568</v>
      </c>
      <c r="AJ100" t="s">
        <v>570</v>
      </c>
      <c r="AK100" t="s">
        <v>571</v>
      </c>
      <c r="AL100" t="s">
        <v>573</v>
      </c>
      <c r="AM100" t="s">
        <v>574</v>
      </c>
      <c r="AN100" t="s">
        <v>576</v>
      </c>
      <c r="AO100" t="s">
        <v>578</v>
      </c>
      <c r="AP100" t="s">
        <v>579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4" activePane="bottomRight" state="frozen"/>
      <selection sqref="A1:D35"/>
      <selection pane="topRight" sqref="A1:D35"/>
      <selection pane="bottomLeft" sqref="A1:D35"/>
      <selection pane="bottomRight" activeCell="AA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38.42</v>
      </c>
      <c r="I3" s="54">
        <v>17.29</v>
      </c>
      <c r="J3" s="54">
        <v>9.6</v>
      </c>
      <c r="K3" s="54">
        <v>0</v>
      </c>
      <c r="L3" s="54">
        <v>7.78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73.09</v>
      </c>
      <c r="W3">
        <v>38.42</v>
      </c>
      <c r="X3">
        <v>17.29</v>
      </c>
      <c r="Y3">
        <v>7.78</v>
      </c>
      <c r="Z3">
        <v>0</v>
      </c>
      <c r="AA3">
        <v>9.6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33.61</v>
      </c>
      <c r="I4" s="47">
        <v>17.29</v>
      </c>
      <c r="J4" s="47">
        <v>28.81</v>
      </c>
      <c r="K4" s="47">
        <v>0</v>
      </c>
      <c r="L4" s="47">
        <v>7.49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0</v>
      </c>
      <c r="V4" s="75">
        <v>87.2</v>
      </c>
      <c r="W4">
        <v>33.61</v>
      </c>
      <c r="X4">
        <v>17.29</v>
      </c>
      <c r="Y4">
        <v>7.49</v>
      </c>
      <c r="Z4">
        <v>0</v>
      </c>
      <c r="AA4">
        <v>28.81</v>
      </c>
    </row>
    <row r="5" spans="1:27">
      <c r="A5" s="113" t="s">
        <v>537</v>
      </c>
      <c r="G5" t="s">
        <v>47</v>
      </c>
      <c r="H5" s="74">
        <v>39.369999999999997</v>
      </c>
      <c r="I5" s="47">
        <v>17.29</v>
      </c>
      <c r="J5" s="47">
        <v>19.21</v>
      </c>
      <c r="K5" s="47">
        <v>0</v>
      </c>
      <c r="L5" s="47">
        <v>7.4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0</v>
      </c>
      <c r="V5" s="75">
        <v>83.27</v>
      </c>
      <c r="W5">
        <v>39.369999999999997</v>
      </c>
      <c r="X5">
        <v>17.29</v>
      </c>
      <c r="Y5">
        <v>7.4</v>
      </c>
      <c r="Z5">
        <v>0</v>
      </c>
      <c r="AA5">
        <v>19.21</v>
      </c>
    </row>
    <row r="6" spans="1:27">
      <c r="A6" t="s">
        <v>538</v>
      </c>
      <c r="G6" t="s">
        <v>48</v>
      </c>
      <c r="H6" s="74">
        <v>24.01</v>
      </c>
      <c r="I6" s="47">
        <v>17.29</v>
      </c>
      <c r="J6" s="47">
        <v>19.21</v>
      </c>
      <c r="K6" s="47">
        <v>0</v>
      </c>
      <c r="L6" s="47">
        <v>7.2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0</v>
      </c>
      <c r="V6" s="75">
        <v>67.709999999999994</v>
      </c>
      <c r="W6">
        <v>24.01</v>
      </c>
      <c r="X6">
        <v>17.29</v>
      </c>
      <c r="Y6">
        <v>7.2</v>
      </c>
      <c r="Z6">
        <v>0</v>
      </c>
      <c r="AA6">
        <v>19.21</v>
      </c>
    </row>
    <row r="7" spans="1:27">
      <c r="G7" t="s">
        <v>49</v>
      </c>
      <c r="H7" s="74">
        <v>0</v>
      </c>
      <c r="I7" s="47">
        <v>9.6</v>
      </c>
      <c r="J7" s="47">
        <v>0</v>
      </c>
      <c r="K7" s="47">
        <v>0</v>
      </c>
      <c r="L7" s="47">
        <v>7.01</v>
      </c>
      <c r="M7" s="75">
        <v>0</v>
      </c>
      <c r="N7" s="74">
        <v>-7</v>
      </c>
      <c r="O7" s="47">
        <v>0</v>
      </c>
      <c r="P7" s="47">
        <v>-20</v>
      </c>
      <c r="Q7" s="47">
        <v>0</v>
      </c>
      <c r="R7" s="47">
        <v>0</v>
      </c>
      <c r="S7" s="75">
        <v>0</v>
      </c>
      <c r="U7" s="74">
        <v>-27</v>
      </c>
      <c r="V7" s="75">
        <v>16.61</v>
      </c>
      <c r="W7">
        <v>-7</v>
      </c>
      <c r="X7">
        <v>9.6</v>
      </c>
      <c r="Y7">
        <v>7.01</v>
      </c>
      <c r="Z7">
        <v>0</v>
      </c>
      <c r="AA7">
        <v>-20</v>
      </c>
    </row>
    <row r="8" spans="1:27">
      <c r="G8" t="s">
        <v>50</v>
      </c>
      <c r="H8" s="74">
        <v>0</v>
      </c>
      <c r="I8" s="47">
        <v>9.6</v>
      </c>
      <c r="J8" s="47">
        <v>0</v>
      </c>
      <c r="K8" s="47">
        <v>0</v>
      </c>
      <c r="L8" s="47">
        <v>7.01</v>
      </c>
      <c r="M8" s="75">
        <v>0</v>
      </c>
      <c r="N8" s="74">
        <v>-21</v>
      </c>
      <c r="O8" s="47">
        <v>0</v>
      </c>
      <c r="P8" s="47">
        <v>-20</v>
      </c>
      <c r="Q8" s="47">
        <v>0</v>
      </c>
      <c r="R8" s="47">
        <v>0</v>
      </c>
      <c r="S8" s="75">
        <v>0</v>
      </c>
      <c r="U8" s="74">
        <v>-41</v>
      </c>
      <c r="V8" s="75">
        <v>16.61</v>
      </c>
      <c r="W8">
        <v>-21</v>
      </c>
      <c r="X8">
        <v>9.6</v>
      </c>
      <c r="Y8">
        <v>7.01</v>
      </c>
      <c r="Z8">
        <v>0</v>
      </c>
      <c r="AA8">
        <v>-20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7.01</v>
      </c>
      <c r="M9" s="75">
        <v>0</v>
      </c>
      <c r="N9" s="74">
        <v>-59</v>
      </c>
      <c r="O9" s="47">
        <v>0</v>
      </c>
      <c r="P9" s="47">
        <v>-25</v>
      </c>
      <c r="Q9" s="47">
        <v>0</v>
      </c>
      <c r="R9" s="47">
        <v>0</v>
      </c>
      <c r="S9" s="75">
        <v>0</v>
      </c>
      <c r="U9" s="74">
        <v>-84</v>
      </c>
      <c r="V9" s="75">
        <v>7.01</v>
      </c>
      <c r="W9">
        <v>-59</v>
      </c>
      <c r="X9">
        <v>0</v>
      </c>
      <c r="Y9">
        <v>7.01</v>
      </c>
      <c r="Z9">
        <v>0</v>
      </c>
      <c r="AA9">
        <v>-25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7.01</v>
      </c>
      <c r="M10" s="75">
        <v>0</v>
      </c>
      <c r="N10" s="74">
        <v>-32</v>
      </c>
      <c r="O10" s="47">
        <v>0</v>
      </c>
      <c r="P10" s="47">
        <v>-25</v>
      </c>
      <c r="Q10" s="47">
        <v>0</v>
      </c>
      <c r="R10" s="47">
        <v>0</v>
      </c>
      <c r="S10" s="75">
        <v>0</v>
      </c>
      <c r="U10" s="74">
        <v>-57</v>
      </c>
      <c r="V10" s="75">
        <v>7.01</v>
      </c>
      <c r="W10">
        <v>-32</v>
      </c>
      <c r="X10">
        <v>0</v>
      </c>
      <c r="Y10">
        <v>7.01</v>
      </c>
      <c r="Z10">
        <v>0</v>
      </c>
      <c r="AA10">
        <v>-25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7.01</v>
      </c>
      <c r="M11" s="75">
        <v>0</v>
      </c>
      <c r="N11" s="74">
        <v>-30</v>
      </c>
      <c r="O11" s="47">
        <v>0</v>
      </c>
      <c r="P11" s="47">
        <v>-25</v>
      </c>
      <c r="Q11" s="47">
        <v>0</v>
      </c>
      <c r="R11" s="47">
        <v>0</v>
      </c>
      <c r="S11" s="75">
        <v>0</v>
      </c>
      <c r="U11" s="74">
        <v>-55</v>
      </c>
      <c r="V11" s="75">
        <v>7.01</v>
      </c>
      <c r="W11">
        <v>-30</v>
      </c>
      <c r="X11">
        <v>0</v>
      </c>
      <c r="Y11">
        <v>7.01</v>
      </c>
      <c r="Z11">
        <v>0</v>
      </c>
      <c r="AA11">
        <v>-25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6.91</v>
      </c>
      <c r="M12" s="75">
        <v>0</v>
      </c>
      <c r="N12" s="74">
        <v>-33</v>
      </c>
      <c r="O12" s="47">
        <v>0</v>
      </c>
      <c r="P12" s="47">
        <v>-25</v>
      </c>
      <c r="Q12" s="47">
        <v>0</v>
      </c>
      <c r="R12" s="47">
        <v>0</v>
      </c>
      <c r="S12" s="75">
        <v>0</v>
      </c>
      <c r="U12" s="74">
        <v>-58</v>
      </c>
      <c r="V12" s="75">
        <v>6.91</v>
      </c>
      <c r="W12">
        <v>-33</v>
      </c>
      <c r="X12">
        <v>0</v>
      </c>
      <c r="Y12">
        <v>6.91</v>
      </c>
      <c r="Z12">
        <v>0</v>
      </c>
      <c r="AA12">
        <v>-25</v>
      </c>
    </row>
    <row r="13" spans="1:27">
      <c r="G13" t="s">
        <v>55</v>
      </c>
      <c r="H13" s="74">
        <v>10.57</v>
      </c>
      <c r="I13" s="47">
        <v>4.8</v>
      </c>
      <c r="J13" s="47">
        <v>0</v>
      </c>
      <c r="K13" s="47">
        <v>0</v>
      </c>
      <c r="L13" s="47">
        <v>6.91</v>
      </c>
      <c r="M13" s="75">
        <v>0</v>
      </c>
      <c r="N13" s="74">
        <v>0</v>
      </c>
      <c r="O13" s="47">
        <v>0</v>
      </c>
      <c r="P13" s="47">
        <v>-25</v>
      </c>
      <c r="Q13" s="47">
        <v>0</v>
      </c>
      <c r="R13" s="47">
        <v>0</v>
      </c>
      <c r="S13" s="75">
        <v>0</v>
      </c>
      <c r="U13" s="74">
        <v>-25</v>
      </c>
      <c r="V13" s="75">
        <v>22.28</v>
      </c>
      <c r="W13">
        <v>10.57</v>
      </c>
      <c r="X13">
        <v>4.8</v>
      </c>
      <c r="Y13">
        <v>6.91</v>
      </c>
      <c r="Z13">
        <v>0</v>
      </c>
      <c r="AA13">
        <v>-25</v>
      </c>
    </row>
    <row r="14" spans="1:27">
      <c r="G14" t="s">
        <v>56</v>
      </c>
      <c r="H14" s="74">
        <v>0</v>
      </c>
      <c r="I14" s="47">
        <v>9.61</v>
      </c>
      <c r="J14" s="47">
        <v>0</v>
      </c>
      <c r="K14" s="47">
        <v>0</v>
      </c>
      <c r="L14" s="47">
        <v>6.91</v>
      </c>
      <c r="M14" s="75">
        <v>0</v>
      </c>
      <c r="N14" s="74">
        <v>-15</v>
      </c>
      <c r="O14" s="47">
        <v>0</v>
      </c>
      <c r="P14" s="47">
        <v>-25</v>
      </c>
      <c r="Q14" s="47">
        <v>0</v>
      </c>
      <c r="R14" s="47">
        <v>0</v>
      </c>
      <c r="S14" s="75">
        <v>0</v>
      </c>
      <c r="U14" s="74">
        <v>-40</v>
      </c>
      <c r="V14" s="75">
        <v>16.52</v>
      </c>
      <c r="W14">
        <v>-15</v>
      </c>
      <c r="X14">
        <v>9.61</v>
      </c>
      <c r="Y14">
        <v>6.91</v>
      </c>
      <c r="Z14">
        <v>0</v>
      </c>
      <c r="AA14">
        <v>-25</v>
      </c>
    </row>
    <row r="15" spans="1:27">
      <c r="G15" t="s">
        <v>57</v>
      </c>
      <c r="H15" s="74">
        <v>24.97</v>
      </c>
      <c r="I15" s="47">
        <v>14.41</v>
      </c>
      <c r="J15" s="47">
        <v>0</v>
      </c>
      <c r="K15" s="47">
        <v>0</v>
      </c>
      <c r="L15" s="47">
        <v>6.91</v>
      </c>
      <c r="M15" s="75">
        <v>0</v>
      </c>
      <c r="N15" s="74">
        <v>0</v>
      </c>
      <c r="O15" s="47">
        <v>0</v>
      </c>
      <c r="P15" s="47">
        <v>-20</v>
      </c>
      <c r="Q15" s="47">
        <v>0</v>
      </c>
      <c r="R15" s="47">
        <v>0</v>
      </c>
      <c r="S15" s="75">
        <v>0</v>
      </c>
      <c r="U15" s="74">
        <v>-20</v>
      </c>
      <c r="V15" s="75">
        <v>46.29</v>
      </c>
      <c r="W15">
        <v>24.97</v>
      </c>
      <c r="X15">
        <v>14.41</v>
      </c>
      <c r="Y15">
        <v>6.91</v>
      </c>
      <c r="Z15">
        <v>0</v>
      </c>
      <c r="AA15">
        <v>-20</v>
      </c>
    </row>
    <row r="16" spans="1:27">
      <c r="G16" t="s">
        <v>58</v>
      </c>
      <c r="H16" s="74">
        <v>36.5</v>
      </c>
      <c r="I16" s="47">
        <v>14.41</v>
      </c>
      <c r="J16" s="47">
        <v>0</v>
      </c>
      <c r="K16" s="47">
        <v>0</v>
      </c>
      <c r="L16" s="47">
        <v>6.91</v>
      </c>
      <c r="M16" s="75">
        <v>0</v>
      </c>
      <c r="N16" s="74">
        <v>0</v>
      </c>
      <c r="O16" s="47">
        <v>0</v>
      </c>
      <c r="P16" s="47">
        <v>-10</v>
      </c>
      <c r="Q16" s="47">
        <v>0</v>
      </c>
      <c r="R16" s="47">
        <v>0</v>
      </c>
      <c r="S16" s="75">
        <v>0</v>
      </c>
      <c r="U16" s="74">
        <v>-10</v>
      </c>
      <c r="V16" s="75">
        <v>57.82</v>
      </c>
      <c r="W16">
        <v>36.5</v>
      </c>
      <c r="X16">
        <v>14.41</v>
      </c>
      <c r="Y16">
        <v>6.91</v>
      </c>
      <c r="Z16">
        <v>0</v>
      </c>
      <c r="AA16">
        <v>-10</v>
      </c>
    </row>
    <row r="17" spans="7:27">
      <c r="G17" t="s">
        <v>59</v>
      </c>
      <c r="H17" s="74">
        <v>46.1</v>
      </c>
      <c r="I17" s="47">
        <v>19.21</v>
      </c>
      <c r="J17" s="47">
        <v>0</v>
      </c>
      <c r="K17" s="47">
        <v>0</v>
      </c>
      <c r="L17" s="47">
        <v>6.91</v>
      </c>
      <c r="M17" s="75">
        <v>0</v>
      </c>
      <c r="N17" s="74">
        <v>0</v>
      </c>
      <c r="O17" s="47">
        <v>0</v>
      </c>
      <c r="P17" s="47">
        <v>-30</v>
      </c>
      <c r="Q17" s="47">
        <v>0</v>
      </c>
      <c r="R17" s="47">
        <v>0</v>
      </c>
      <c r="S17" s="75">
        <v>0</v>
      </c>
      <c r="U17" s="74">
        <v>-30</v>
      </c>
      <c r="V17" s="75">
        <v>72.22</v>
      </c>
      <c r="W17">
        <v>46.1</v>
      </c>
      <c r="X17">
        <v>19.21</v>
      </c>
      <c r="Y17">
        <v>6.91</v>
      </c>
      <c r="Z17">
        <v>0</v>
      </c>
      <c r="AA17">
        <v>-30</v>
      </c>
    </row>
    <row r="18" spans="7:27">
      <c r="G18" t="s">
        <v>60</v>
      </c>
      <c r="H18" s="74">
        <v>48.02</v>
      </c>
      <c r="I18" s="47">
        <v>19.21</v>
      </c>
      <c r="J18" s="47">
        <v>0</v>
      </c>
      <c r="K18" s="47">
        <v>0</v>
      </c>
      <c r="L18" s="47">
        <v>6.91</v>
      </c>
      <c r="M18" s="75">
        <v>0</v>
      </c>
      <c r="N18" s="74">
        <v>0</v>
      </c>
      <c r="O18" s="47">
        <v>0</v>
      </c>
      <c r="P18" s="47">
        <v>-35</v>
      </c>
      <c r="Q18" s="47">
        <v>0</v>
      </c>
      <c r="R18" s="47">
        <v>0</v>
      </c>
      <c r="S18" s="75">
        <v>0</v>
      </c>
      <c r="U18" s="74">
        <v>-35</v>
      </c>
      <c r="V18" s="75">
        <v>74.14</v>
      </c>
      <c r="W18">
        <v>48.02</v>
      </c>
      <c r="X18">
        <v>19.21</v>
      </c>
      <c r="Y18">
        <v>6.91</v>
      </c>
      <c r="Z18">
        <v>0</v>
      </c>
      <c r="AA18">
        <v>-35</v>
      </c>
    </row>
    <row r="19" spans="7:27">
      <c r="G19" t="s">
        <v>61</v>
      </c>
      <c r="H19" s="74">
        <v>55.7</v>
      </c>
      <c r="I19" s="47">
        <v>19.21</v>
      </c>
      <c r="J19" s="47">
        <v>0</v>
      </c>
      <c r="K19" s="47">
        <v>0</v>
      </c>
      <c r="L19" s="47">
        <v>7.2</v>
      </c>
      <c r="M19" s="75">
        <v>0</v>
      </c>
      <c r="N19" s="74">
        <v>0</v>
      </c>
      <c r="O19" s="47">
        <v>0</v>
      </c>
      <c r="P19" s="47">
        <v>-20</v>
      </c>
      <c r="Q19" s="47">
        <v>0</v>
      </c>
      <c r="R19" s="47">
        <v>0</v>
      </c>
      <c r="S19" s="75">
        <v>0</v>
      </c>
      <c r="U19" s="74">
        <v>-20</v>
      </c>
      <c r="V19" s="75">
        <v>82.11</v>
      </c>
      <c r="W19">
        <v>55.7</v>
      </c>
      <c r="X19">
        <v>19.21</v>
      </c>
      <c r="Y19">
        <v>7.2</v>
      </c>
      <c r="Z19">
        <v>0</v>
      </c>
      <c r="AA19">
        <v>-20</v>
      </c>
    </row>
    <row r="20" spans="7:27">
      <c r="G20" t="s">
        <v>62</v>
      </c>
      <c r="H20" s="74">
        <v>46.1</v>
      </c>
      <c r="I20" s="47">
        <v>14.41</v>
      </c>
      <c r="J20" s="47">
        <v>6.72</v>
      </c>
      <c r="K20" s="47">
        <v>0</v>
      </c>
      <c r="L20" s="47">
        <v>7.78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0</v>
      </c>
      <c r="V20" s="75">
        <v>75.010000000000005</v>
      </c>
      <c r="W20">
        <v>46.1</v>
      </c>
      <c r="X20">
        <v>14.41</v>
      </c>
      <c r="Y20">
        <v>7.78</v>
      </c>
      <c r="Z20">
        <v>0</v>
      </c>
      <c r="AA20">
        <v>6.72</v>
      </c>
    </row>
    <row r="21" spans="7:27">
      <c r="G21" t="s">
        <v>63</v>
      </c>
      <c r="H21" s="74">
        <v>53.78</v>
      </c>
      <c r="I21" s="47">
        <v>0</v>
      </c>
      <c r="J21" s="47">
        <v>0</v>
      </c>
      <c r="K21" s="47">
        <v>0</v>
      </c>
      <c r="L21" s="47">
        <v>8.07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0</v>
      </c>
      <c r="V21" s="75">
        <v>61.85</v>
      </c>
      <c r="W21">
        <v>53.78</v>
      </c>
      <c r="X21">
        <v>0</v>
      </c>
      <c r="Y21">
        <v>8.07</v>
      </c>
      <c r="Z21">
        <v>0</v>
      </c>
      <c r="AA21">
        <v>0</v>
      </c>
    </row>
    <row r="22" spans="7:27">
      <c r="G22" t="s">
        <v>64</v>
      </c>
      <c r="H22" s="74">
        <v>64.34</v>
      </c>
      <c r="I22" s="47">
        <v>0</v>
      </c>
      <c r="J22" s="47">
        <v>0</v>
      </c>
      <c r="K22" s="47">
        <v>0</v>
      </c>
      <c r="L22" s="47">
        <v>9.0299999999999994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0</v>
      </c>
      <c r="V22" s="75">
        <v>73.37</v>
      </c>
      <c r="W22">
        <v>64.34</v>
      </c>
      <c r="X22">
        <v>0</v>
      </c>
      <c r="Y22">
        <v>9.0299999999999994</v>
      </c>
      <c r="Z22">
        <v>0</v>
      </c>
      <c r="AA22">
        <v>0</v>
      </c>
    </row>
    <row r="23" spans="7:27">
      <c r="G23" t="s">
        <v>65</v>
      </c>
      <c r="H23" s="74">
        <v>20.170000000000002</v>
      </c>
      <c r="I23" s="47">
        <v>4.8</v>
      </c>
      <c r="J23" s="47">
        <v>38.42</v>
      </c>
      <c r="K23" s="47">
        <v>0</v>
      </c>
      <c r="L23" s="47">
        <v>10.37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0</v>
      </c>
      <c r="V23" s="75">
        <v>73.760000000000005</v>
      </c>
      <c r="W23">
        <v>20.170000000000002</v>
      </c>
      <c r="X23">
        <v>4.8</v>
      </c>
      <c r="Y23">
        <v>10.37</v>
      </c>
      <c r="Z23">
        <v>0</v>
      </c>
      <c r="AA23">
        <v>38.42</v>
      </c>
    </row>
    <row r="24" spans="7:27">
      <c r="G24" t="s">
        <v>66</v>
      </c>
      <c r="H24" s="74">
        <v>15.37</v>
      </c>
      <c r="I24" s="47">
        <v>9.6</v>
      </c>
      <c r="J24" s="47">
        <v>52.82</v>
      </c>
      <c r="K24" s="47">
        <v>0</v>
      </c>
      <c r="L24" s="47">
        <v>12.49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0</v>
      </c>
      <c r="V24" s="75">
        <v>90.28</v>
      </c>
      <c r="W24">
        <v>15.37</v>
      </c>
      <c r="X24">
        <v>9.6</v>
      </c>
      <c r="Y24">
        <v>12.49</v>
      </c>
      <c r="Z24">
        <v>0</v>
      </c>
      <c r="AA24">
        <v>52.82</v>
      </c>
    </row>
    <row r="25" spans="7:27">
      <c r="G25" t="s">
        <v>67</v>
      </c>
      <c r="H25" s="74">
        <v>11.52</v>
      </c>
      <c r="I25" s="47">
        <v>0</v>
      </c>
      <c r="J25" s="47">
        <v>38.42</v>
      </c>
      <c r="K25" s="47">
        <v>0</v>
      </c>
      <c r="L25" s="47">
        <v>14.5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0</v>
      </c>
      <c r="V25" s="75">
        <v>64.44</v>
      </c>
      <c r="W25">
        <v>11.52</v>
      </c>
      <c r="X25">
        <v>0</v>
      </c>
      <c r="Y25">
        <v>14.5</v>
      </c>
      <c r="Z25">
        <v>0</v>
      </c>
      <c r="AA25">
        <v>38.42</v>
      </c>
    </row>
    <row r="26" spans="7:27">
      <c r="G26" t="s">
        <v>68</v>
      </c>
      <c r="H26" s="74">
        <v>16.329999999999998</v>
      </c>
      <c r="I26" s="47">
        <v>0</v>
      </c>
      <c r="J26" s="47">
        <v>38.409999999999997</v>
      </c>
      <c r="K26" s="47">
        <v>0</v>
      </c>
      <c r="L26" s="47">
        <v>15.08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0</v>
      </c>
      <c r="V26" s="75">
        <v>69.819999999999993</v>
      </c>
      <c r="W26">
        <v>16.329999999999998</v>
      </c>
      <c r="X26">
        <v>0</v>
      </c>
      <c r="Y26">
        <v>15.08</v>
      </c>
      <c r="Z26">
        <v>0</v>
      </c>
      <c r="AA26">
        <v>38.409999999999997</v>
      </c>
    </row>
    <row r="27" spans="7:27">
      <c r="G27" t="s">
        <v>69</v>
      </c>
      <c r="H27" s="74">
        <v>0</v>
      </c>
      <c r="I27" s="47">
        <v>0</v>
      </c>
      <c r="J27" s="47">
        <v>9.6</v>
      </c>
      <c r="K27" s="47">
        <v>0</v>
      </c>
      <c r="L27" s="47">
        <v>16.71</v>
      </c>
      <c r="M27" s="75">
        <v>0</v>
      </c>
      <c r="N27" s="74">
        <v>-48</v>
      </c>
      <c r="O27" s="47">
        <v>-10</v>
      </c>
      <c r="P27" s="47">
        <v>0</v>
      </c>
      <c r="Q27" s="47">
        <v>0</v>
      </c>
      <c r="R27" s="47">
        <v>0</v>
      </c>
      <c r="S27" s="75">
        <v>0</v>
      </c>
      <c r="U27" s="74">
        <v>-58</v>
      </c>
      <c r="V27" s="75">
        <v>26.31</v>
      </c>
      <c r="W27">
        <v>-48</v>
      </c>
      <c r="X27">
        <v>-10</v>
      </c>
      <c r="Y27">
        <v>16.71</v>
      </c>
      <c r="Z27">
        <v>0</v>
      </c>
      <c r="AA27">
        <v>9.6</v>
      </c>
    </row>
    <row r="28" spans="7:27">
      <c r="G28" t="s">
        <v>70</v>
      </c>
      <c r="H28" s="74">
        <v>0</v>
      </c>
      <c r="I28" s="47">
        <v>0</v>
      </c>
      <c r="J28" s="47">
        <v>9.6</v>
      </c>
      <c r="K28" s="47">
        <v>0</v>
      </c>
      <c r="L28" s="47">
        <v>18.059999999999999</v>
      </c>
      <c r="M28" s="75">
        <v>0</v>
      </c>
      <c r="N28" s="74">
        <v>-77</v>
      </c>
      <c r="O28" s="47">
        <v>-21</v>
      </c>
      <c r="P28" s="47">
        <v>0</v>
      </c>
      <c r="Q28" s="47">
        <v>0</v>
      </c>
      <c r="R28" s="47">
        <v>0</v>
      </c>
      <c r="S28" s="75">
        <v>0</v>
      </c>
      <c r="U28" s="74">
        <v>-98</v>
      </c>
      <c r="V28" s="75">
        <v>27.66</v>
      </c>
      <c r="W28">
        <v>-77</v>
      </c>
      <c r="X28">
        <v>-21</v>
      </c>
      <c r="Y28">
        <v>18.059999999999999</v>
      </c>
      <c r="Z28">
        <v>0</v>
      </c>
      <c r="AA28">
        <v>9.6</v>
      </c>
    </row>
    <row r="29" spans="7:27">
      <c r="G29" t="s">
        <v>71</v>
      </c>
      <c r="H29" s="74">
        <v>0</v>
      </c>
      <c r="I29" s="47">
        <v>0</v>
      </c>
      <c r="J29" s="47">
        <v>48.02</v>
      </c>
      <c r="K29" s="47">
        <v>0</v>
      </c>
      <c r="L29" s="47">
        <v>18.25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66.27</v>
      </c>
      <c r="W29">
        <v>0</v>
      </c>
      <c r="X29">
        <v>0</v>
      </c>
      <c r="Y29">
        <v>18.25</v>
      </c>
      <c r="Z29">
        <v>0</v>
      </c>
      <c r="AA29">
        <v>48.02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18.82</v>
      </c>
      <c r="M30" s="75">
        <v>0</v>
      </c>
      <c r="N30" s="74">
        <v>-53</v>
      </c>
      <c r="O30" s="47">
        <v>0</v>
      </c>
      <c r="P30" s="47">
        <v>-10</v>
      </c>
      <c r="Q30" s="47">
        <v>0</v>
      </c>
      <c r="R30" s="47">
        <v>0</v>
      </c>
      <c r="S30" s="75">
        <v>0</v>
      </c>
      <c r="U30" s="74">
        <v>-63</v>
      </c>
      <c r="V30" s="75">
        <v>18.82</v>
      </c>
      <c r="W30">
        <v>-53</v>
      </c>
      <c r="X30">
        <v>0</v>
      </c>
      <c r="Y30">
        <v>18.82</v>
      </c>
      <c r="Z30">
        <v>0</v>
      </c>
      <c r="AA30">
        <v>-10</v>
      </c>
    </row>
    <row r="31" spans="7:27">
      <c r="G31" t="s">
        <v>73</v>
      </c>
      <c r="H31" s="74">
        <v>11.52</v>
      </c>
      <c r="I31" s="47">
        <v>19.21</v>
      </c>
      <c r="J31" s="47">
        <v>19.21</v>
      </c>
      <c r="K31" s="47">
        <v>0</v>
      </c>
      <c r="L31" s="47">
        <v>19.21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69.150000000000006</v>
      </c>
      <c r="W31">
        <v>11.52</v>
      </c>
      <c r="X31">
        <v>19.21</v>
      </c>
      <c r="Y31">
        <v>19.21</v>
      </c>
      <c r="Z31">
        <v>0</v>
      </c>
      <c r="AA31">
        <v>19.21</v>
      </c>
    </row>
    <row r="32" spans="7:27">
      <c r="G32" t="s">
        <v>74</v>
      </c>
      <c r="H32" s="74">
        <v>52.82</v>
      </c>
      <c r="I32" s="47">
        <v>19.21</v>
      </c>
      <c r="J32" s="47">
        <v>19.21</v>
      </c>
      <c r="K32" s="47">
        <v>0</v>
      </c>
      <c r="L32" s="47">
        <v>19.59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110.83</v>
      </c>
      <c r="W32">
        <v>52.82</v>
      </c>
      <c r="X32">
        <v>19.21</v>
      </c>
      <c r="Y32">
        <v>19.59</v>
      </c>
      <c r="Z32">
        <v>0</v>
      </c>
      <c r="AA32">
        <v>19.21</v>
      </c>
    </row>
    <row r="33" spans="7:27">
      <c r="G33" t="s">
        <v>75</v>
      </c>
      <c r="H33" s="74">
        <v>21.13</v>
      </c>
      <c r="I33" s="47">
        <v>28.81</v>
      </c>
      <c r="J33" s="47">
        <v>52.83</v>
      </c>
      <c r="K33" s="47">
        <v>0</v>
      </c>
      <c r="L33" s="47">
        <v>20.260000000000002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123.03</v>
      </c>
      <c r="W33">
        <v>21.13</v>
      </c>
      <c r="X33">
        <v>28.81</v>
      </c>
      <c r="Y33">
        <v>20.260000000000002</v>
      </c>
      <c r="Z33">
        <v>0</v>
      </c>
      <c r="AA33">
        <v>52.83</v>
      </c>
    </row>
    <row r="34" spans="7:27">
      <c r="G34" t="s">
        <v>76</v>
      </c>
      <c r="H34" s="74">
        <v>34.57</v>
      </c>
      <c r="I34" s="47">
        <v>28.81</v>
      </c>
      <c r="J34" s="47">
        <v>57.63</v>
      </c>
      <c r="K34" s="47">
        <v>0</v>
      </c>
      <c r="L34" s="47">
        <v>20.260000000000002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141.27000000000001</v>
      </c>
      <c r="W34">
        <v>34.57</v>
      </c>
      <c r="X34">
        <v>28.81</v>
      </c>
      <c r="Y34">
        <v>20.260000000000002</v>
      </c>
      <c r="Z34">
        <v>0</v>
      </c>
      <c r="AA34">
        <v>57.63</v>
      </c>
    </row>
    <row r="35" spans="7:27">
      <c r="G35" t="s">
        <v>77</v>
      </c>
      <c r="H35" s="74">
        <v>49.94</v>
      </c>
      <c r="I35" s="47">
        <v>9.6</v>
      </c>
      <c r="J35" s="47">
        <v>72.040000000000006</v>
      </c>
      <c r="K35" s="47">
        <v>0</v>
      </c>
      <c r="L35" s="47">
        <v>20.07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151.65</v>
      </c>
      <c r="W35">
        <v>49.94</v>
      </c>
      <c r="X35">
        <v>9.6</v>
      </c>
      <c r="Y35">
        <v>20.07</v>
      </c>
      <c r="Z35">
        <v>0</v>
      </c>
      <c r="AA35">
        <v>72.040000000000006</v>
      </c>
    </row>
    <row r="36" spans="7:27">
      <c r="G36" t="s">
        <v>78</v>
      </c>
      <c r="H36" s="74">
        <v>21.13</v>
      </c>
      <c r="I36" s="47">
        <v>24.01</v>
      </c>
      <c r="J36" s="47">
        <v>57.62</v>
      </c>
      <c r="K36" s="47">
        <v>0</v>
      </c>
      <c r="L36" s="47">
        <v>19.5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122.26</v>
      </c>
      <c r="W36">
        <v>21.13</v>
      </c>
      <c r="X36">
        <v>24.01</v>
      </c>
      <c r="Y36">
        <v>19.5</v>
      </c>
      <c r="Z36">
        <v>0</v>
      </c>
      <c r="AA36">
        <v>57.62</v>
      </c>
    </row>
    <row r="37" spans="7:27">
      <c r="G37" t="s">
        <v>79</v>
      </c>
      <c r="H37" s="74">
        <v>53.78</v>
      </c>
      <c r="I37" s="47">
        <v>14.41</v>
      </c>
      <c r="J37" s="47">
        <v>0</v>
      </c>
      <c r="K37" s="47">
        <v>0</v>
      </c>
      <c r="L37" s="47">
        <v>19.11</v>
      </c>
      <c r="M37" s="75">
        <v>0</v>
      </c>
      <c r="N37" s="74">
        <v>0</v>
      </c>
      <c r="O37" s="47">
        <v>0</v>
      </c>
      <c r="P37" s="47">
        <v>-10</v>
      </c>
      <c r="Q37" s="47">
        <v>0</v>
      </c>
      <c r="R37" s="47">
        <v>0</v>
      </c>
      <c r="S37" s="75">
        <v>0</v>
      </c>
      <c r="U37" s="74">
        <v>-10</v>
      </c>
      <c r="V37" s="75">
        <v>87.3</v>
      </c>
      <c r="W37">
        <v>53.78</v>
      </c>
      <c r="X37">
        <v>14.41</v>
      </c>
      <c r="Y37">
        <v>19.11</v>
      </c>
      <c r="Z37">
        <v>0</v>
      </c>
      <c r="AA37">
        <v>-10</v>
      </c>
    </row>
    <row r="38" spans="7:27">
      <c r="G38" t="s">
        <v>80</v>
      </c>
      <c r="H38" s="74">
        <v>65.3</v>
      </c>
      <c r="I38" s="47">
        <v>18.25</v>
      </c>
      <c r="J38" s="47">
        <v>0</v>
      </c>
      <c r="K38" s="47">
        <v>0</v>
      </c>
      <c r="L38" s="47">
        <v>18.920000000000002</v>
      </c>
      <c r="M38" s="75">
        <v>0</v>
      </c>
      <c r="N38" s="74">
        <v>0</v>
      </c>
      <c r="O38" s="47">
        <v>0</v>
      </c>
      <c r="P38" s="47">
        <v>-20</v>
      </c>
      <c r="Q38" s="47">
        <v>0</v>
      </c>
      <c r="R38" s="47">
        <v>0</v>
      </c>
      <c r="S38" s="75">
        <v>0</v>
      </c>
      <c r="U38" s="74">
        <v>-20</v>
      </c>
      <c r="V38" s="75">
        <v>102.47</v>
      </c>
      <c r="W38">
        <v>65.3</v>
      </c>
      <c r="X38">
        <v>18.25</v>
      </c>
      <c r="Y38">
        <v>18.920000000000002</v>
      </c>
      <c r="Z38">
        <v>0</v>
      </c>
      <c r="AA38">
        <v>-20</v>
      </c>
    </row>
    <row r="39" spans="7:27">
      <c r="G39" t="s">
        <v>81</v>
      </c>
      <c r="H39" s="74">
        <v>103.72</v>
      </c>
      <c r="I39" s="47">
        <v>0</v>
      </c>
      <c r="J39" s="47">
        <v>0</v>
      </c>
      <c r="K39" s="47">
        <v>0</v>
      </c>
      <c r="L39" s="47">
        <v>15.08</v>
      </c>
      <c r="M39" s="75">
        <v>0</v>
      </c>
      <c r="N39" s="74">
        <v>0</v>
      </c>
      <c r="O39" s="47">
        <v>-25</v>
      </c>
      <c r="P39" s="47">
        <v>-100</v>
      </c>
      <c r="Q39" s="47">
        <v>0</v>
      </c>
      <c r="R39" s="47">
        <v>0</v>
      </c>
      <c r="S39" s="75">
        <v>0</v>
      </c>
      <c r="U39" s="74">
        <v>-125</v>
      </c>
      <c r="V39" s="75">
        <v>118.8</v>
      </c>
      <c r="W39">
        <v>103.72</v>
      </c>
      <c r="X39">
        <v>-25</v>
      </c>
      <c r="Y39">
        <v>15.08</v>
      </c>
      <c r="Z39">
        <v>0</v>
      </c>
      <c r="AA39">
        <v>-100</v>
      </c>
    </row>
    <row r="40" spans="7:27">
      <c r="G40" t="s">
        <v>82</v>
      </c>
      <c r="H40" s="74">
        <v>92.2</v>
      </c>
      <c r="I40" s="47">
        <v>0</v>
      </c>
      <c r="J40" s="47">
        <v>0</v>
      </c>
      <c r="K40" s="47">
        <v>0</v>
      </c>
      <c r="L40" s="47">
        <v>14.79</v>
      </c>
      <c r="M40" s="75">
        <v>0</v>
      </c>
      <c r="N40" s="74">
        <v>0</v>
      </c>
      <c r="O40" s="47">
        <v>-30</v>
      </c>
      <c r="P40" s="47">
        <v>-90</v>
      </c>
      <c r="Q40" s="47">
        <v>0</v>
      </c>
      <c r="R40" s="47">
        <v>0</v>
      </c>
      <c r="S40" s="75">
        <v>0</v>
      </c>
      <c r="U40" s="74">
        <v>-120</v>
      </c>
      <c r="V40" s="75">
        <v>106.99</v>
      </c>
      <c r="W40">
        <v>92.2</v>
      </c>
      <c r="X40">
        <v>-30</v>
      </c>
      <c r="Y40">
        <v>14.79</v>
      </c>
      <c r="Z40">
        <v>0</v>
      </c>
      <c r="AA40">
        <v>-90</v>
      </c>
    </row>
    <row r="41" spans="7:27">
      <c r="G41" t="s">
        <v>83</v>
      </c>
      <c r="H41" s="74">
        <v>64.349999999999994</v>
      </c>
      <c r="I41" s="47">
        <v>0</v>
      </c>
      <c r="J41" s="47">
        <v>0</v>
      </c>
      <c r="K41" s="47">
        <v>0</v>
      </c>
      <c r="L41" s="47">
        <v>14.5</v>
      </c>
      <c r="M41" s="75">
        <v>0</v>
      </c>
      <c r="N41" s="74">
        <v>0</v>
      </c>
      <c r="O41" s="47">
        <v>-43</v>
      </c>
      <c r="P41" s="47">
        <v>-170</v>
      </c>
      <c r="Q41" s="47">
        <v>0</v>
      </c>
      <c r="R41" s="47">
        <v>0</v>
      </c>
      <c r="S41" s="75">
        <v>0</v>
      </c>
      <c r="U41" s="74">
        <v>-213</v>
      </c>
      <c r="V41" s="75">
        <v>78.849999999999994</v>
      </c>
      <c r="W41">
        <v>64.349999999999994</v>
      </c>
      <c r="X41">
        <v>-43</v>
      </c>
      <c r="Y41">
        <v>14.5</v>
      </c>
      <c r="Z41">
        <v>0</v>
      </c>
      <c r="AA41">
        <v>-170</v>
      </c>
    </row>
    <row r="42" spans="7:27">
      <c r="G42" t="s">
        <v>84</v>
      </c>
      <c r="H42" s="74">
        <v>53.79</v>
      </c>
      <c r="I42" s="47">
        <v>0</v>
      </c>
      <c r="J42" s="47">
        <v>0</v>
      </c>
      <c r="K42" s="47">
        <v>0</v>
      </c>
      <c r="L42" s="47">
        <v>14.21</v>
      </c>
      <c r="M42" s="75">
        <v>0</v>
      </c>
      <c r="N42" s="74">
        <v>0</v>
      </c>
      <c r="O42" s="47">
        <v>0</v>
      </c>
      <c r="P42" s="47">
        <v>-115</v>
      </c>
      <c r="Q42" s="47">
        <v>0</v>
      </c>
      <c r="R42" s="47">
        <v>0</v>
      </c>
      <c r="S42" s="75">
        <v>0</v>
      </c>
      <c r="U42" s="74">
        <v>-115</v>
      </c>
      <c r="V42" s="75">
        <v>68</v>
      </c>
      <c r="W42">
        <v>53.79</v>
      </c>
      <c r="X42">
        <v>0</v>
      </c>
      <c r="Y42">
        <v>14.21</v>
      </c>
      <c r="Z42">
        <v>0</v>
      </c>
      <c r="AA42">
        <v>-115</v>
      </c>
    </row>
    <row r="43" spans="7:27">
      <c r="G43" t="s">
        <v>85</v>
      </c>
      <c r="H43" s="74">
        <v>0</v>
      </c>
      <c r="I43" s="47">
        <v>0</v>
      </c>
      <c r="J43" s="47">
        <v>9.6</v>
      </c>
      <c r="K43" s="47">
        <v>0</v>
      </c>
      <c r="L43" s="47">
        <v>13.07</v>
      </c>
      <c r="M43" s="75">
        <v>0</v>
      </c>
      <c r="N43" s="74">
        <v>-8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-8</v>
      </c>
      <c r="V43" s="75">
        <v>22.67</v>
      </c>
      <c r="W43">
        <v>-8</v>
      </c>
      <c r="X43">
        <v>0</v>
      </c>
      <c r="Y43">
        <v>13.07</v>
      </c>
      <c r="Z43">
        <v>0</v>
      </c>
      <c r="AA43">
        <v>9.6</v>
      </c>
    </row>
    <row r="44" spans="7:27">
      <c r="G44" t="s">
        <v>86</v>
      </c>
      <c r="H44" s="74">
        <v>15.37</v>
      </c>
      <c r="I44" s="47">
        <v>0</v>
      </c>
      <c r="J44" s="47">
        <v>33.61</v>
      </c>
      <c r="K44" s="47">
        <v>0</v>
      </c>
      <c r="L44" s="47">
        <v>12.87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61.85</v>
      </c>
      <c r="W44">
        <v>15.37</v>
      </c>
      <c r="X44">
        <v>0</v>
      </c>
      <c r="Y44">
        <v>12.87</v>
      </c>
      <c r="Z44">
        <v>0</v>
      </c>
      <c r="AA44">
        <v>33.61</v>
      </c>
    </row>
    <row r="45" spans="7:27">
      <c r="G45" t="s">
        <v>87</v>
      </c>
      <c r="H45" s="74">
        <v>7.68</v>
      </c>
      <c r="I45" s="47">
        <v>0</v>
      </c>
      <c r="J45" s="47">
        <v>43.22</v>
      </c>
      <c r="K45" s="47">
        <v>0</v>
      </c>
      <c r="L45" s="47">
        <v>12.77</v>
      </c>
      <c r="M45" s="75">
        <v>0</v>
      </c>
      <c r="N45" s="74">
        <v>0</v>
      </c>
      <c r="O45" s="47">
        <v>-10</v>
      </c>
      <c r="P45" s="47">
        <v>0</v>
      </c>
      <c r="Q45" s="47">
        <v>0</v>
      </c>
      <c r="R45" s="47">
        <v>0</v>
      </c>
      <c r="S45" s="75">
        <v>0</v>
      </c>
      <c r="U45" s="74">
        <v>-10</v>
      </c>
      <c r="V45" s="75">
        <v>63.67</v>
      </c>
      <c r="W45">
        <v>7.68</v>
      </c>
      <c r="X45">
        <v>-10</v>
      </c>
      <c r="Y45">
        <v>12.77</v>
      </c>
      <c r="Z45">
        <v>0</v>
      </c>
      <c r="AA45">
        <v>43.22</v>
      </c>
    </row>
    <row r="46" spans="7:27">
      <c r="G46" t="s">
        <v>88</v>
      </c>
      <c r="H46" s="74">
        <v>2.88</v>
      </c>
      <c r="I46" s="47">
        <v>0</v>
      </c>
      <c r="J46" s="47">
        <v>38.409999999999997</v>
      </c>
      <c r="K46" s="47">
        <v>0</v>
      </c>
      <c r="L46" s="47">
        <v>12.2</v>
      </c>
      <c r="M46" s="75">
        <v>0</v>
      </c>
      <c r="N46" s="74">
        <v>0</v>
      </c>
      <c r="O46" s="47">
        <v>-10</v>
      </c>
      <c r="P46" s="47">
        <v>0</v>
      </c>
      <c r="Q46" s="47">
        <v>0</v>
      </c>
      <c r="R46" s="47">
        <v>0</v>
      </c>
      <c r="S46" s="75">
        <v>0</v>
      </c>
      <c r="U46" s="74">
        <v>-10</v>
      </c>
      <c r="V46" s="75">
        <v>53.49</v>
      </c>
      <c r="W46">
        <v>2.88</v>
      </c>
      <c r="X46">
        <v>-10</v>
      </c>
      <c r="Y46">
        <v>12.2</v>
      </c>
      <c r="Z46">
        <v>0</v>
      </c>
      <c r="AA46">
        <v>38.409999999999997</v>
      </c>
    </row>
    <row r="47" spans="7:27">
      <c r="G47" t="s">
        <v>89</v>
      </c>
      <c r="H47" s="74">
        <v>18.25</v>
      </c>
      <c r="I47" s="47">
        <v>0</v>
      </c>
      <c r="J47" s="47">
        <v>24</v>
      </c>
      <c r="K47" s="47">
        <v>0</v>
      </c>
      <c r="L47" s="47">
        <v>9.8000000000000007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52.05</v>
      </c>
      <c r="W47">
        <v>18.25</v>
      </c>
      <c r="X47">
        <v>0</v>
      </c>
      <c r="Y47">
        <v>9.8000000000000007</v>
      </c>
      <c r="Z47">
        <v>0</v>
      </c>
      <c r="AA47">
        <v>24</v>
      </c>
    </row>
    <row r="48" spans="7:27">
      <c r="G48" t="s">
        <v>90</v>
      </c>
      <c r="H48" s="74">
        <v>40.33</v>
      </c>
      <c r="I48" s="47">
        <v>0</v>
      </c>
      <c r="J48" s="47">
        <v>19.21</v>
      </c>
      <c r="K48" s="47">
        <v>0</v>
      </c>
      <c r="L48" s="47">
        <v>9.51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69.05</v>
      </c>
      <c r="W48">
        <v>40.33</v>
      </c>
      <c r="X48">
        <v>0</v>
      </c>
      <c r="Y48">
        <v>9.51</v>
      </c>
      <c r="Z48">
        <v>0</v>
      </c>
      <c r="AA48">
        <v>19.21</v>
      </c>
    </row>
    <row r="49" spans="7:27">
      <c r="G49" t="s">
        <v>91</v>
      </c>
      <c r="H49" s="74">
        <v>27.85</v>
      </c>
      <c r="I49" s="47">
        <v>11.52</v>
      </c>
      <c r="J49" s="47">
        <v>43.23</v>
      </c>
      <c r="K49" s="47">
        <v>0</v>
      </c>
      <c r="L49" s="47">
        <v>7.2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89.8</v>
      </c>
      <c r="W49">
        <v>27.85</v>
      </c>
      <c r="X49">
        <v>11.52</v>
      </c>
      <c r="Y49">
        <v>7.2</v>
      </c>
      <c r="Z49">
        <v>0</v>
      </c>
      <c r="AA49">
        <v>43.23</v>
      </c>
    </row>
    <row r="50" spans="7:27">
      <c r="G50" t="s">
        <v>92</v>
      </c>
      <c r="H50" s="74">
        <v>11.52</v>
      </c>
      <c r="I50" s="47">
        <v>9.6</v>
      </c>
      <c r="J50" s="47">
        <v>28.82</v>
      </c>
      <c r="K50" s="47">
        <v>0</v>
      </c>
      <c r="L50" s="47">
        <v>7.2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57.14</v>
      </c>
      <c r="W50">
        <v>11.52</v>
      </c>
      <c r="X50">
        <v>9.6</v>
      </c>
      <c r="Y50">
        <v>7.2</v>
      </c>
      <c r="Z50">
        <v>0</v>
      </c>
      <c r="AA50">
        <v>28.82</v>
      </c>
    </row>
    <row r="51" spans="7:27">
      <c r="G51" t="s">
        <v>93</v>
      </c>
      <c r="H51" s="74">
        <v>0</v>
      </c>
      <c r="I51" s="47">
        <v>0</v>
      </c>
      <c r="J51" s="47">
        <v>38.42</v>
      </c>
      <c r="K51" s="47">
        <v>0</v>
      </c>
      <c r="L51" s="47">
        <v>6.72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45.14</v>
      </c>
      <c r="W51">
        <v>0</v>
      </c>
      <c r="X51">
        <v>0</v>
      </c>
      <c r="Y51">
        <v>6.72</v>
      </c>
      <c r="Z51">
        <v>0</v>
      </c>
      <c r="AA51">
        <v>38.42</v>
      </c>
    </row>
    <row r="52" spans="7:27">
      <c r="G52" t="s">
        <v>94</v>
      </c>
      <c r="H52" s="74">
        <v>0</v>
      </c>
      <c r="I52" s="47">
        <v>0</v>
      </c>
      <c r="J52" s="47">
        <v>28.81</v>
      </c>
      <c r="K52" s="47">
        <v>0</v>
      </c>
      <c r="L52" s="47">
        <v>6.72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35.53</v>
      </c>
      <c r="W52">
        <v>0</v>
      </c>
      <c r="X52">
        <v>0</v>
      </c>
      <c r="Y52">
        <v>6.72</v>
      </c>
      <c r="Z52">
        <v>0</v>
      </c>
      <c r="AA52">
        <v>28.81</v>
      </c>
    </row>
    <row r="53" spans="7:27">
      <c r="G53" t="s">
        <v>95</v>
      </c>
      <c r="H53" s="74">
        <v>0</v>
      </c>
      <c r="I53" s="47">
        <v>0</v>
      </c>
      <c r="J53" s="47">
        <v>28.81</v>
      </c>
      <c r="K53" s="47">
        <v>0</v>
      </c>
      <c r="L53" s="47">
        <v>6.72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35.53</v>
      </c>
      <c r="W53">
        <v>0</v>
      </c>
      <c r="X53">
        <v>0</v>
      </c>
      <c r="Y53">
        <v>6.72</v>
      </c>
      <c r="Z53">
        <v>0</v>
      </c>
      <c r="AA53">
        <v>28.81</v>
      </c>
    </row>
    <row r="54" spans="7:27">
      <c r="G54" t="s">
        <v>96</v>
      </c>
      <c r="H54" s="74">
        <v>0</v>
      </c>
      <c r="I54" s="47">
        <v>0</v>
      </c>
      <c r="J54" s="47">
        <v>24.01</v>
      </c>
      <c r="K54" s="47">
        <v>0</v>
      </c>
      <c r="L54" s="47">
        <v>6.24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30.25</v>
      </c>
      <c r="W54">
        <v>0</v>
      </c>
      <c r="X54">
        <v>0</v>
      </c>
      <c r="Y54">
        <v>6.24</v>
      </c>
      <c r="Z54">
        <v>0</v>
      </c>
      <c r="AA54">
        <v>24.01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6.72</v>
      </c>
      <c r="M55" s="75">
        <v>0</v>
      </c>
      <c r="N55" s="74">
        <v>-39</v>
      </c>
      <c r="O55" s="47">
        <v>0</v>
      </c>
      <c r="P55" s="47">
        <v>-20</v>
      </c>
      <c r="Q55" s="47">
        <v>0</v>
      </c>
      <c r="R55" s="47">
        <v>0</v>
      </c>
      <c r="S55" s="75">
        <v>0</v>
      </c>
      <c r="U55" s="74">
        <v>-59</v>
      </c>
      <c r="V55" s="75">
        <v>6.72</v>
      </c>
      <c r="W55">
        <v>-39</v>
      </c>
      <c r="X55">
        <v>0</v>
      </c>
      <c r="Y55">
        <v>6.72</v>
      </c>
      <c r="Z55">
        <v>0</v>
      </c>
      <c r="AA55">
        <v>-20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6.72</v>
      </c>
      <c r="M56" s="75">
        <v>0</v>
      </c>
      <c r="N56" s="74">
        <v>-56</v>
      </c>
      <c r="O56" s="47">
        <v>0</v>
      </c>
      <c r="P56" s="47">
        <v>-40</v>
      </c>
      <c r="Q56" s="47">
        <v>0</v>
      </c>
      <c r="R56" s="47">
        <v>0</v>
      </c>
      <c r="S56" s="75">
        <v>0</v>
      </c>
      <c r="U56" s="74">
        <v>-96</v>
      </c>
      <c r="V56" s="75">
        <v>6.72</v>
      </c>
      <c r="W56">
        <v>-56</v>
      </c>
      <c r="X56">
        <v>0</v>
      </c>
      <c r="Y56">
        <v>6.72</v>
      </c>
      <c r="Z56">
        <v>0</v>
      </c>
      <c r="AA56">
        <v>-40</v>
      </c>
    </row>
    <row r="57" spans="7:27">
      <c r="G57" t="s">
        <v>99</v>
      </c>
      <c r="H57" s="74">
        <v>0</v>
      </c>
      <c r="I57" s="47">
        <v>0</v>
      </c>
      <c r="J57" s="47">
        <v>48.02</v>
      </c>
      <c r="K57" s="47">
        <v>0</v>
      </c>
      <c r="L57" s="47">
        <v>4.8</v>
      </c>
      <c r="M57" s="75">
        <v>0</v>
      </c>
      <c r="N57" s="74">
        <v>-60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-60</v>
      </c>
      <c r="V57" s="75">
        <v>52.82</v>
      </c>
      <c r="W57">
        <v>-60</v>
      </c>
      <c r="X57">
        <v>0</v>
      </c>
      <c r="Y57">
        <v>4.8</v>
      </c>
      <c r="Z57">
        <v>0</v>
      </c>
      <c r="AA57">
        <v>48.02</v>
      </c>
    </row>
    <row r="58" spans="7:27">
      <c r="G58" t="s">
        <v>100</v>
      </c>
      <c r="H58" s="74">
        <v>0</v>
      </c>
      <c r="I58" s="47">
        <v>0</v>
      </c>
      <c r="J58" s="47">
        <v>57.63</v>
      </c>
      <c r="K58" s="47">
        <v>0</v>
      </c>
      <c r="L58" s="47">
        <v>4.8</v>
      </c>
      <c r="M58" s="75">
        <v>0</v>
      </c>
      <c r="N58" s="74">
        <v>-47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-47</v>
      </c>
      <c r="V58" s="75">
        <v>62.43</v>
      </c>
      <c r="W58">
        <v>-47</v>
      </c>
      <c r="X58">
        <v>0</v>
      </c>
      <c r="Y58">
        <v>4.8</v>
      </c>
      <c r="Z58">
        <v>0</v>
      </c>
      <c r="AA58">
        <v>57.63</v>
      </c>
    </row>
    <row r="59" spans="7:27">
      <c r="G59" t="s">
        <v>101</v>
      </c>
      <c r="H59" s="74">
        <v>0</v>
      </c>
      <c r="I59" s="47">
        <v>14.41</v>
      </c>
      <c r="J59" s="47">
        <v>67.23</v>
      </c>
      <c r="K59" s="47">
        <v>0</v>
      </c>
      <c r="L59" s="47">
        <v>4.8</v>
      </c>
      <c r="M59" s="75">
        <v>0</v>
      </c>
      <c r="N59" s="74">
        <v>-28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-28</v>
      </c>
      <c r="V59" s="75">
        <v>86.44</v>
      </c>
      <c r="W59">
        <v>-28</v>
      </c>
      <c r="X59">
        <v>14.41</v>
      </c>
      <c r="Y59">
        <v>4.8</v>
      </c>
      <c r="Z59">
        <v>0</v>
      </c>
      <c r="AA59">
        <v>67.23</v>
      </c>
    </row>
    <row r="60" spans="7:27">
      <c r="G60" t="s">
        <v>102</v>
      </c>
      <c r="H60" s="74">
        <v>0</v>
      </c>
      <c r="I60" s="47">
        <v>14.41</v>
      </c>
      <c r="J60" s="47">
        <v>76.83</v>
      </c>
      <c r="K60" s="47">
        <v>0</v>
      </c>
      <c r="L60" s="47">
        <v>4.8</v>
      </c>
      <c r="M60" s="75">
        <v>0</v>
      </c>
      <c r="N60" s="74">
        <v>-29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-29</v>
      </c>
      <c r="V60" s="75">
        <v>96.04</v>
      </c>
      <c r="W60">
        <v>-29</v>
      </c>
      <c r="X60">
        <v>14.41</v>
      </c>
      <c r="Y60">
        <v>4.8</v>
      </c>
      <c r="Z60">
        <v>0</v>
      </c>
      <c r="AA60">
        <v>76.83</v>
      </c>
    </row>
    <row r="61" spans="7:27">
      <c r="G61" t="s">
        <v>103</v>
      </c>
      <c r="H61" s="74">
        <v>0</v>
      </c>
      <c r="I61" s="47">
        <v>0</v>
      </c>
      <c r="J61" s="47">
        <v>67.23</v>
      </c>
      <c r="K61" s="47">
        <v>0</v>
      </c>
      <c r="L61" s="47">
        <v>4.8</v>
      </c>
      <c r="M61" s="75">
        <v>0</v>
      </c>
      <c r="N61" s="74">
        <v>-26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-26</v>
      </c>
      <c r="V61" s="75">
        <v>72.03</v>
      </c>
      <c r="W61">
        <v>-26</v>
      </c>
      <c r="X61">
        <v>0</v>
      </c>
      <c r="Y61">
        <v>4.8</v>
      </c>
      <c r="Z61">
        <v>0</v>
      </c>
      <c r="AA61">
        <v>67.23</v>
      </c>
    </row>
    <row r="62" spans="7:27">
      <c r="G62" t="s">
        <v>104</v>
      </c>
      <c r="H62" s="74">
        <v>0</v>
      </c>
      <c r="I62" s="47">
        <v>9.6</v>
      </c>
      <c r="J62" s="47">
        <v>57.63</v>
      </c>
      <c r="K62" s="47">
        <v>0</v>
      </c>
      <c r="L62" s="47">
        <v>4.8</v>
      </c>
      <c r="M62" s="75">
        <v>0</v>
      </c>
      <c r="N62" s="74">
        <v>-6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-6</v>
      </c>
      <c r="V62" s="75">
        <v>72.03</v>
      </c>
      <c r="W62">
        <v>-6</v>
      </c>
      <c r="X62">
        <v>9.6</v>
      </c>
      <c r="Y62">
        <v>4.8</v>
      </c>
      <c r="Z62">
        <v>0</v>
      </c>
      <c r="AA62">
        <v>57.63</v>
      </c>
    </row>
    <row r="63" spans="7:27">
      <c r="G63" t="s">
        <v>105</v>
      </c>
      <c r="H63" s="74">
        <v>12.49</v>
      </c>
      <c r="I63" s="47">
        <v>0</v>
      </c>
      <c r="J63" s="47">
        <v>43.22</v>
      </c>
      <c r="K63" s="47">
        <v>0</v>
      </c>
      <c r="L63" s="47">
        <v>4.8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60.51</v>
      </c>
      <c r="W63">
        <v>12.49</v>
      </c>
      <c r="X63">
        <v>0</v>
      </c>
      <c r="Y63">
        <v>4.8</v>
      </c>
      <c r="Z63">
        <v>0</v>
      </c>
      <c r="AA63">
        <v>43.22</v>
      </c>
    </row>
    <row r="64" spans="7:27">
      <c r="G64" t="s">
        <v>106</v>
      </c>
      <c r="H64" s="74">
        <v>8.64</v>
      </c>
      <c r="I64" s="47">
        <v>0</v>
      </c>
      <c r="J64" s="47">
        <v>33.619999999999997</v>
      </c>
      <c r="K64" s="47">
        <v>0</v>
      </c>
      <c r="L64" s="47">
        <v>4.8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47.06</v>
      </c>
      <c r="W64">
        <v>8.64</v>
      </c>
      <c r="X64">
        <v>0</v>
      </c>
      <c r="Y64">
        <v>4.8</v>
      </c>
      <c r="Z64">
        <v>0</v>
      </c>
      <c r="AA64">
        <v>33.619999999999997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5.76</v>
      </c>
      <c r="M65" s="75">
        <v>0</v>
      </c>
      <c r="N65" s="74">
        <v>-11</v>
      </c>
      <c r="O65" s="47">
        <v>-17</v>
      </c>
      <c r="P65" s="47">
        <v>-20</v>
      </c>
      <c r="Q65" s="47">
        <v>0</v>
      </c>
      <c r="R65" s="47">
        <v>0</v>
      </c>
      <c r="S65" s="75">
        <v>0</v>
      </c>
      <c r="U65" s="74">
        <v>-48</v>
      </c>
      <c r="V65" s="75">
        <v>5.76</v>
      </c>
      <c r="W65">
        <v>-11</v>
      </c>
      <c r="X65">
        <v>-17</v>
      </c>
      <c r="Y65">
        <v>5.76</v>
      </c>
      <c r="Z65">
        <v>0</v>
      </c>
      <c r="AA65">
        <v>-20</v>
      </c>
    </row>
    <row r="66" spans="7:27">
      <c r="G66" t="s">
        <v>108</v>
      </c>
      <c r="H66" s="74">
        <v>1.92</v>
      </c>
      <c r="I66" s="47">
        <v>0</v>
      </c>
      <c r="J66" s="47">
        <v>0</v>
      </c>
      <c r="K66" s="47">
        <v>0</v>
      </c>
      <c r="L66" s="47">
        <v>5.76</v>
      </c>
      <c r="M66" s="75">
        <v>0</v>
      </c>
      <c r="N66" s="74">
        <v>0</v>
      </c>
      <c r="O66" s="47">
        <v>-17</v>
      </c>
      <c r="P66" s="47">
        <v>-80</v>
      </c>
      <c r="Q66" s="47">
        <v>0</v>
      </c>
      <c r="R66" s="47">
        <v>0</v>
      </c>
      <c r="S66" s="75">
        <v>0</v>
      </c>
      <c r="U66" s="74">
        <v>-97</v>
      </c>
      <c r="V66" s="75">
        <v>7.68</v>
      </c>
      <c r="W66">
        <v>1.92</v>
      </c>
      <c r="X66">
        <v>-17</v>
      </c>
      <c r="Y66">
        <v>5.76</v>
      </c>
      <c r="Z66">
        <v>0</v>
      </c>
      <c r="AA66">
        <v>-80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8.64</v>
      </c>
      <c r="M67" s="75">
        <v>0</v>
      </c>
      <c r="N67" s="74">
        <v>-30</v>
      </c>
      <c r="O67" s="47">
        <v>-10</v>
      </c>
      <c r="P67" s="47">
        <v>-45</v>
      </c>
      <c r="Q67" s="47">
        <v>0</v>
      </c>
      <c r="R67" s="47">
        <v>0</v>
      </c>
      <c r="S67" s="75">
        <v>0</v>
      </c>
      <c r="U67" s="74">
        <v>-85</v>
      </c>
      <c r="V67" s="75">
        <v>8.64</v>
      </c>
      <c r="W67">
        <v>-30</v>
      </c>
      <c r="X67">
        <v>-10</v>
      </c>
      <c r="Y67">
        <v>8.64</v>
      </c>
      <c r="Z67">
        <v>0</v>
      </c>
      <c r="AA67">
        <v>-45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8.64</v>
      </c>
      <c r="M68" s="75">
        <v>0</v>
      </c>
      <c r="N68" s="74">
        <v>-19</v>
      </c>
      <c r="O68" s="47">
        <v>-25</v>
      </c>
      <c r="P68" s="47">
        <v>-50</v>
      </c>
      <c r="Q68" s="47">
        <v>0</v>
      </c>
      <c r="R68" s="47">
        <v>0</v>
      </c>
      <c r="S68" s="75">
        <v>0</v>
      </c>
      <c r="U68" s="74">
        <v>-94</v>
      </c>
      <c r="V68" s="75">
        <v>8.64</v>
      </c>
      <c r="W68">
        <v>-19</v>
      </c>
      <c r="X68">
        <v>-25</v>
      </c>
      <c r="Y68">
        <v>8.64</v>
      </c>
      <c r="Z68">
        <v>0</v>
      </c>
      <c r="AA68">
        <v>-50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9.6</v>
      </c>
      <c r="M69" s="75">
        <v>0</v>
      </c>
      <c r="N69" s="74">
        <v>-23</v>
      </c>
      <c r="O69" s="47">
        <v>-31</v>
      </c>
      <c r="P69" s="47">
        <v>-30</v>
      </c>
      <c r="Q69" s="47">
        <v>0</v>
      </c>
      <c r="R69" s="47">
        <v>0</v>
      </c>
      <c r="S69" s="75">
        <v>0</v>
      </c>
      <c r="U69" s="74">
        <v>-84</v>
      </c>
      <c r="V69" s="75">
        <v>9.6</v>
      </c>
      <c r="W69">
        <v>-23</v>
      </c>
      <c r="X69">
        <v>-31</v>
      </c>
      <c r="Y69">
        <v>9.6</v>
      </c>
      <c r="Z69">
        <v>0</v>
      </c>
      <c r="AA69">
        <v>-30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9.6</v>
      </c>
      <c r="M70" s="75">
        <v>0</v>
      </c>
      <c r="N70" s="74">
        <v>-25</v>
      </c>
      <c r="O70" s="47">
        <v>-107</v>
      </c>
      <c r="P70" s="47">
        <v>-50</v>
      </c>
      <c r="Q70" s="47">
        <v>0</v>
      </c>
      <c r="R70" s="47">
        <v>0</v>
      </c>
      <c r="S70" s="75">
        <v>0</v>
      </c>
      <c r="U70" s="74">
        <v>-182</v>
      </c>
      <c r="V70" s="75">
        <v>9.6</v>
      </c>
      <c r="W70">
        <v>-25</v>
      </c>
      <c r="X70">
        <v>-107</v>
      </c>
      <c r="Y70">
        <v>9.6</v>
      </c>
      <c r="Z70">
        <v>0</v>
      </c>
      <c r="AA70">
        <v>-50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12.49</v>
      </c>
      <c r="M71" s="75">
        <v>0.67</v>
      </c>
      <c r="N71" s="74">
        <v>-42</v>
      </c>
      <c r="O71" s="47">
        <v>-120</v>
      </c>
      <c r="P71" s="47">
        <v>0</v>
      </c>
      <c r="Q71" s="47">
        <v>0</v>
      </c>
      <c r="R71" s="47">
        <v>0</v>
      </c>
      <c r="S71" s="75">
        <v>0</v>
      </c>
      <c r="U71" s="74">
        <v>-162</v>
      </c>
      <c r="V71" s="75">
        <v>13.16</v>
      </c>
      <c r="W71">
        <v>-42</v>
      </c>
      <c r="X71">
        <v>-120</v>
      </c>
      <c r="Y71">
        <v>12.49</v>
      </c>
      <c r="Z71">
        <v>0.67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58.48</v>
      </c>
      <c r="K72" s="47">
        <v>0</v>
      </c>
      <c r="L72" s="47">
        <v>12.04</v>
      </c>
      <c r="M72" s="75">
        <v>2.84</v>
      </c>
      <c r="N72" s="74">
        <v>-25</v>
      </c>
      <c r="O72" s="47">
        <v>-120</v>
      </c>
      <c r="P72" s="47">
        <v>0</v>
      </c>
      <c r="Q72" s="47">
        <v>0</v>
      </c>
      <c r="R72" s="47">
        <v>0</v>
      </c>
      <c r="S72" s="75">
        <v>0</v>
      </c>
      <c r="U72" s="74">
        <v>-145</v>
      </c>
      <c r="V72" s="75">
        <v>73.36</v>
      </c>
      <c r="W72">
        <v>-25</v>
      </c>
      <c r="X72">
        <v>-120</v>
      </c>
      <c r="Y72">
        <v>12.04</v>
      </c>
      <c r="Z72">
        <v>2.84</v>
      </c>
      <c r="AA72">
        <v>58.48</v>
      </c>
    </row>
    <row r="73" spans="7:27">
      <c r="G73" t="s">
        <v>115</v>
      </c>
      <c r="H73" s="74">
        <v>50.64</v>
      </c>
      <c r="I73" s="47">
        <v>0</v>
      </c>
      <c r="J73" s="47">
        <v>4.54</v>
      </c>
      <c r="K73" s="47">
        <v>0</v>
      </c>
      <c r="L73" s="47">
        <v>9.09</v>
      </c>
      <c r="M73" s="75">
        <v>3.25</v>
      </c>
      <c r="N73" s="74">
        <v>0</v>
      </c>
      <c r="O73" s="47">
        <v>-99</v>
      </c>
      <c r="P73" s="47">
        <v>0</v>
      </c>
      <c r="Q73" s="47">
        <v>0</v>
      </c>
      <c r="R73" s="47">
        <v>0</v>
      </c>
      <c r="S73" s="75">
        <v>0</v>
      </c>
      <c r="U73" s="74">
        <v>-99</v>
      </c>
      <c r="V73" s="75">
        <v>67.52</v>
      </c>
      <c r="W73">
        <v>50.64</v>
      </c>
      <c r="X73">
        <v>-99</v>
      </c>
      <c r="Y73">
        <v>9.09</v>
      </c>
      <c r="Z73">
        <v>3.25</v>
      </c>
      <c r="AA73">
        <v>4.54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8.57</v>
      </c>
      <c r="M74" s="75">
        <v>1.6</v>
      </c>
      <c r="N74" s="74">
        <v>-11</v>
      </c>
      <c r="O74" s="47">
        <v>-94</v>
      </c>
      <c r="P74" s="47">
        <v>0</v>
      </c>
      <c r="Q74" s="47">
        <v>0</v>
      </c>
      <c r="R74" s="47">
        <v>0</v>
      </c>
      <c r="S74" s="75">
        <v>0</v>
      </c>
      <c r="U74" s="74">
        <v>-105</v>
      </c>
      <c r="V74" s="75">
        <v>10.17</v>
      </c>
      <c r="W74">
        <v>-11</v>
      </c>
      <c r="X74">
        <v>-94</v>
      </c>
      <c r="Y74">
        <v>8.57</v>
      </c>
      <c r="Z74">
        <v>1.6</v>
      </c>
      <c r="AA74">
        <v>0</v>
      </c>
    </row>
    <row r="75" spans="7:27">
      <c r="G75" t="s">
        <v>117</v>
      </c>
      <c r="H75" s="74">
        <v>47.68</v>
      </c>
      <c r="I75" s="47">
        <v>0</v>
      </c>
      <c r="J75" s="47">
        <v>28.53</v>
      </c>
      <c r="K75" s="47">
        <v>0</v>
      </c>
      <c r="L75" s="47">
        <v>5.73</v>
      </c>
      <c r="M75" s="75">
        <v>1.94</v>
      </c>
      <c r="N75" s="74">
        <v>0</v>
      </c>
      <c r="O75" s="47">
        <v>-57</v>
      </c>
      <c r="P75" s="47">
        <v>0</v>
      </c>
      <c r="Q75" s="47">
        <v>0</v>
      </c>
      <c r="R75" s="47">
        <v>0</v>
      </c>
      <c r="S75" s="75">
        <v>0</v>
      </c>
      <c r="U75" s="74">
        <v>-57</v>
      </c>
      <c r="V75" s="75">
        <v>83.88</v>
      </c>
      <c r="W75">
        <v>47.68</v>
      </c>
      <c r="X75">
        <v>-57</v>
      </c>
      <c r="Y75">
        <v>5.73</v>
      </c>
      <c r="Z75">
        <v>1.94</v>
      </c>
      <c r="AA75">
        <v>28.53</v>
      </c>
    </row>
    <row r="76" spans="7:27">
      <c r="G76" t="s">
        <v>118</v>
      </c>
      <c r="H76" s="74">
        <v>47.97</v>
      </c>
      <c r="I76" s="47">
        <v>0</v>
      </c>
      <c r="J76" s="47">
        <v>21.31</v>
      </c>
      <c r="K76" s="47">
        <v>0</v>
      </c>
      <c r="L76" s="47">
        <v>5.48</v>
      </c>
      <c r="M76" s="75">
        <v>1.03</v>
      </c>
      <c r="N76" s="74">
        <v>0</v>
      </c>
      <c r="O76" s="47">
        <v>-65</v>
      </c>
      <c r="P76" s="47">
        <v>0</v>
      </c>
      <c r="Q76" s="47">
        <v>0</v>
      </c>
      <c r="R76" s="47">
        <v>0</v>
      </c>
      <c r="S76" s="75">
        <v>0</v>
      </c>
      <c r="U76" s="74">
        <v>-65</v>
      </c>
      <c r="V76" s="75">
        <v>75.790000000000006</v>
      </c>
      <c r="W76">
        <v>47.97</v>
      </c>
      <c r="X76">
        <v>-65</v>
      </c>
      <c r="Y76">
        <v>5.48</v>
      </c>
      <c r="Z76">
        <v>1.03</v>
      </c>
      <c r="AA76">
        <v>21.31</v>
      </c>
    </row>
    <row r="77" spans="7:27">
      <c r="G77" t="s">
        <v>119</v>
      </c>
      <c r="H77" s="74">
        <v>101.52</v>
      </c>
      <c r="I77" s="47">
        <v>0</v>
      </c>
      <c r="J77" s="47">
        <v>12.69</v>
      </c>
      <c r="K77" s="47">
        <v>0</v>
      </c>
      <c r="L77" s="47">
        <v>9.23</v>
      </c>
      <c r="M77" s="75">
        <v>0.92</v>
      </c>
      <c r="N77" s="74">
        <v>0</v>
      </c>
      <c r="O77" s="47">
        <v>-85</v>
      </c>
      <c r="P77" s="47">
        <v>0</v>
      </c>
      <c r="Q77" s="47">
        <v>0</v>
      </c>
      <c r="R77" s="47">
        <v>0</v>
      </c>
      <c r="S77" s="75">
        <v>0</v>
      </c>
      <c r="U77" s="74">
        <v>-85</v>
      </c>
      <c r="V77" s="75">
        <v>124.36</v>
      </c>
      <c r="W77">
        <v>101.52</v>
      </c>
      <c r="X77">
        <v>-85</v>
      </c>
      <c r="Y77">
        <v>9.23</v>
      </c>
      <c r="Z77">
        <v>0.92</v>
      </c>
      <c r="AA77">
        <v>12.69</v>
      </c>
    </row>
    <row r="78" spans="7:27">
      <c r="G78" t="s">
        <v>120</v>
      </c>
      <c r="H78" s="74">
        <v>29.77</v>
      </c>
      <c r="I78" s="47">
        <v>0</v>
      </c>
      <c r="J78" s="47">
        <v>0</v>
      </c>
      <c r="K78" s="47">
        <v>0</v>
      </c>
      <c r="L78" s="47">
        <v>15.37</v>
      </c>
      <c r="M78" s="75">
        <v>0</v>
      </c>
      <c r="N78" s="74">
        <v>0</v>
      </c>
      <c r="O78" s="47">
        <v>-92</v>
      </c>
      <c r="P78" s="47">
        <v>-7</v>
      </c>
      <c r="Q78" s="47">
        <v>0</v>
      </c>
      <c r="R78" s="47">
        <v>0</v>
      </c>
      <c r="S78" s="75">
        <v>0</v>
      </c>
      <c r="U78" s="74">
        <v>-99</v>
      </c>
      <c r="V78" s="75">
        <v>45.14</v>
      </c>
      <c r="W78">
        <v>29.77</v>
      </c>
      <c r="X78">
        <v>-92</v>
      </c>
      <c r="Y78">
        <v>15.37</v>
      </c>
      <c r="Z78">
        <v>0</v>
      </c>
      <c r="AA78">
        <v>-7</v>
      </c>
    </row>
    <row r="79" spans="7:27">
      <c r="G79" t="s">
        <v>121</v>
      </c>
      <c r="H79" s="74">
        <v>16.32</v>
      </c>
      <c r="I79" s="47">
        <v>0</v>
      </c>
      <c r="J79" s="47">
        <v>0</v>
      </c>
      <c r="K79" s="47">
        <v>0</v>
      </c>
      <c r="L79" s="47">
        <v>14.41</v>
      </c>
      <c r="M79" s="75">
        <v>0</v>
      </c>
      <c r="N79" s="74">
        <v>0</v>
      </c>
      <c r="O79" s="47">
        <v>-49</v>
      </c>
      <c r="P79" s="47">
        <v>-17</v>
      </c>
      <c r="Q79" s="47">
        <v>0</v>
      </c>
      <c r="R79" s="47">
        <v>0</v>
      </c>
      <c r="S79" s="75">
        <v>0</v>
      </c>
      <c r="U79" s="74">
        <v>-66</v>
      </c>
      <c r="V79" s="75">
        <v>30.73</v>
      </c>
      <c r="W79">
        <v>16.32</v>
      </c>
      <c r="X79">
        <v>-49</v>
      </c>
      <c r="Y79">
        <v>14.41</v>
      </c>
      <c r="Z79">
        <v>0</v>
      </c>
      <c r="AA79">
        <v>-17</v>
      </c>
    </row>
    <row r="80" spans="7:27">
      <c r="G80" t="s">
        <v>122</v>
      </c>
      <c r="H80" s="74">
        <v>22.09</v>
      </c>
      <c r="I80" s="47">
        <v>0</v>
      </c>
      <c r="J80" s="47">
        <v>0</v>
      </c>
      <c r="K80" s="47">
        <v>0</v>
      </c>
      <c r="L80" s="47">
        <v>14.41</v>
      </c>
      <c r="M80" s="75">
        <v>0</v>
      </c>
      <c r="N80" s="74">
        <v>0</v>
      </c>
      <c r="O80" s="47">
        <v>-42</v>
      </c>
      <c r="P80" s="47">
        <v>-19</v>
      </c>
      <c r="Q80" s="47">
        <v>0</v>
      </c>
      <c r="R80" s="47">
        <v>0</v>
      </c>
      <c r="S80" s="75">
        <v>0</v>
      </c>
      <c r="U80" s="74">
        <v>-61</v>
      </c>
      <c r="V80" s="75">
        <v>36.5</v>
      </c>
      <c r="W80">
        <v>22.09</v>
      </c>
      <c r="X80">
        <v>-42</v>
      </c>
      <c r="Y80">
        <v>14.41</v>
      </c>
      <c r="Z80">
        <v>0</v>
      </c>
      <c r="AA80">
        <v>-19</v>
      </c>
    </row>
    <row r="81" spans="7:27">
      <c r="G81" t="s">
        <v>123</v>
      </c>
      <c r="H81" s="74">
        <v>27.85</v>
      </c>
      <c r="I81" s="47">
        <v>0</v>
      </c>
      <c r="J81" s="47">
        <v>0</v>
      </c>
      <c r="K81" s="47">
        <v>0</v>
      </c>
      <c r="L81" s="47">
        <v>14.41</v>
      </c>
      <c r="M81" s="75">
        <v>0</v>
      </c>
      <c r="N81" s="74">
        <v>0</v>
      </c>
      <c r="O81" s="47">
        <v>-35</v>
      </c>
      <c r="P81" s="47">
        <v>-69</v>
      </c>
      <c r="Q81" s="47">
        <v>0</v>
      </c>
      <c r="R81" s="47">
        <v>0</v>
      </c>
      <c r="S81" s="75">
        <v>0</v>
      </c>
      <c r="U81" s="74">
        <v>-104</v>
      </c>
      <c r="V81" s="75">
        <v>42.26</v>
      </c>
      <c r="W81">
        <v>27.85</v>
      </c>
      <c r="X81">
        <v>-35</v>
      </c>
      <c r="Y81">
        <v>14.41</v>
      </c>
      <c r="Z81">
        <v>0</v>
      </c>
      <c r="AA81">
        <v>-69</v>
      </c>
    </row>
    <row r="82" spans="7:27">
      <c r="G82" t="s">
        <v>124</v>
      </c>
      <c r="H82" s="74">
        <v>29.77</v>
      </c>
      <c r="I82" s="47">
        <v>0</v>
      </c>
      <c r="J82" s="47">
        <v>0</v>
      </c>
      <c r="K82" s="47">
        <v>0</v>
      </c>
      <c r="L82" s="47">
        <v>14.31</v>
      </c>
      <c r="M82" s="75">
        <v>0</v>
      </c>
      <c r="N82" s="74">
        <v>0</v>
      </c>
      <c r="O82" s="47">
        <v>0</v>
      </c>
      <c r="P82" s="47">
        <v>-75</v>
      </c>
      <c r="Q82" s="47">
        <v>0</v>
      </c>
      <c r="R82" s="47">
        <v>0</v>
      </c>
      <c r="S82" s="75">
        <v>0</v>
      </c>
      <c r="U82" s="74">
        <v>-75</v>
      </c>
      <c r="V82" s="75">
        <v>44.08</v>
      </c>
      <c r="W82">
        <v>29.77</v>
      </c>
      <c r="X82">
        <v>0</v>
      </c>
      <c r="Y82">
        <v>14.31</v>
      </c>
      <c r="Z82">
        <v>0</v>
      </c>
      <c r="AA82">
        <v>-75</v>
      </c>
    </row>
    <row r="83" spans="7:27">
      <c r="G83" t="s">
        <v>125</v>
      </c>
      <c r="H83" s="74">
        <v>21.13</v>
      </c>
      <c r="I83" s="47">
        <v>25.93</v>
      </c>
      <c r="J83" s="47">
        <v>0</v>
      </c>
      <c r="K83" s="47">
        <v>0</v>
      </c>
      <c r="L83" s="47">
        <v>13.83</v>
      </c>
      <c r="M83" s="75">
        <v>0</v>
      </c>
      <c r="N83" s="74">
        <v>0</v>
      </c>
      <c r="O83" s="47">
        <v>0</v>
      </c>
      <c r="P83" s="47">
        <v>-81</v>
      </c>
      <c r="Q83" s="47">
        <v>0</v>
      </c>
      <c r="R83" s="47">
        <v>0</v>
      </c>
      <c r="S83" s="75">
        <v>0</v>
      </c>
      <c r="U83" s="74">
        <v>-81</v>
      </c>
      <c r="V83" s="75">
        <v>60.89</v>
      </c>
      <c r="W83">
        <v>21.13</v>
      </c>
      <c r="X83">
        <v>25.93</v>
      </c>
      <c r="Y83">
        <v>13.83</v>
      </c>
      <c r="Z83">
        <v>0</v>
      </c>
      <c r="AA83">
        <v>-81</v>
      </c>
    </row>
    <row r="84" spans="7:27">
      <c r="G84" t="s">
        <v>126</v>
      </c>
      <c r="H84" s="74">
        <v>30.73</v>
      </c>
      <c r="I84" s="47">
        <v>17.29</v>
      </c>
      <c r="J84" s="47">
        <v>0</v>
      </c>
      <c r="K84" s="47">
        <v>0</v>
      </c>
      <c r="L84" s="47">
        <v>13.83</v>
      </c>
      <c r="M84" s="75">
        <v>0</v>
      </c>
      <c r="N84" s="74">
        <v>0</v>
      </c>
      <c r="O84" s="47">
        <v>0</v>
      </c>
      <c r="P84" s="47">
        <v>-77</v>
      </c>
      <c r="Q84" s="47">
        <v>0</v>
      </c>
      <c r="R84" s="47">
        <v>0</v>
      </c>
      <c r="S84" s="75">
        <v>0</v>
      </c>
      <c r="U84" s="74">
        <v>-77</v>
      </c>
      <c r="V84" s="75">
        <v>61.85</v>
      </c>
      <c r="W84">
        <v>30.73</v>
      </c>
      <c r="X84">
        <v>17.29</v>
      </c>
      <c r="Y84">
        <v>13.83</v>
      </c>
      <c r="Z84">
        <v>0</v>
      </c>
      <c r="AA84">
        <v>-77</v>
      </c>
    </row>
    <row r="85" spans="7:27">
      <c r="G85" t="s">
        <v>127</v>
      </c>
      <c r="H85" s="74">
        <v>20.170000000000002</v>
      </c>
      <c r="I85" s="47">
        <v>9.6</v>
      </c>
      <c r="J85" s="47">
        <v>0</v>
      </c>
      <c r="K85" s="47">
        <v>0</v>
      </c>
      <c r="L85" s="47">
        <v>14.41</v>
      </c>
      <c r="M85" s="75">
        <v>0</v>
      </c>
      <c r="N85" s="74">
        <v>0</v>
      </c>
      <c r="O85" s="47">
        <v>0</v>
      </c>
      <c r="P85" s="47">
        <v>-80</v>
      </c>
      <c r="Q85" s="47">
        <v>0</v>
      </c>
      <c r="R85" s="47">
        <v>0</v>
      </c>
      <c r="S85" s="75">
        <v>0</v>
      </c>
      <c r="U85" s="74">
        <v>-80</v>
      </c>
      <c r="V85" s="75">
        <v>44.18</v>
      </c>
      <c r="W85">
        <v>20.170000000000002</v>
      </c>
      <c r="X85">
        <v>9.6</v>
      </c>
      <c r="Y85">
        <v>14.41</v>
      </c>
      <c r="Z85">
        <v>0</v>
      </c>
      <c r="AA85">
        <v>-80</v>
      </c>
    </row>
    <row r="86" spans="7:27">
      <c r="G86" t="s">
        <v>128</v>
      </c>
      <c r="H86" s="74">
        <v>20.16</v>
      </c>
      <c r="I86" s="47">
        <v>0</v>
      </c>
      <c r="J86" s="47">
        <v>0</v>
      </c>
      <c r="K86" s="47">
        <v>0</v>
      </c>
      <c r="L86" s="47">
        <v>14.41</v>
      </c>
      <c r="M86" s="75">
        <v>0</v>
      </c>
      <c r="N86" s="74">
        <v>0</v>
      </c>
      <c r="O86" s="47">
        <v>0</v>
      </c>
      <c r="P86" s="47">
        <v>-24</v>
      </c>
      <c r="Q86" s="47">
        <v>0</v>
      </c>
      <c r="R86" s="47">
        <v>0</v>
      </c>
      <c r="S86" s="75">
        <v>0</v>
      </c>
      <c r="U86" s="74">
        <v>-24</v>
      </c>
      <c r="V86" s="75">
        <v>34.57</v>
      </c>
      <c r="W86">
        <v>20.16</v>
      </c>
      <c r="X86">
        <v>0</v>
      </c>
      <c r="Y86">
        <v>14.41</v>
      </c>
      <c r="Z86">
        <v>0</v>
      </c>
      <c r="AA86">
        <v>-24</v>
      </c>
    </row>
    <row r="87" spans="7:27">
      <c r="G87" t="s">
        <v>129</v>
      </c>
      <c r="H87" s="74">
        <v>21.13</v>
      </c>
      <c r="I87" s="47">
        <v>0</v>
      </c>
      <c r="J87" s="47">
        <v>42.25</v>
      </c>
      <c r="K87" s="47">
        <v>0</v>
      </c>
      <c r="L87" s="47">
        <v>12.97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76.349999999999994</v>
      </c>
      <c r="W87">
        <v>21.13</v>
      </c>
      <c r="X87">
        <v>0</v>
      </c>
      <c r="Y87">
        <v>12.97</v>
      </c>
      <c r="Z87">
        <v>0</v>
      </c>
      <c r="AA87">
        <v>42.25</v>
      </c>
    </row>
    <row r="88" spans="7:27">
      <c r="G88" t="s">
        <v>130</v>
      </c>
      <c r="H88" s="74">
        <v>12.49</v>
      </c>
      <c r="I88" s="47">
        <v>0</v>
      </c>
      <c r="J88" s="47">
        <v>41.29</v>
      </c>
      <c r="K88" s="47">
        <v>0</v>
      </c>
      <c r="L88" s="47">
        <v>12.97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66.75</v>
      </c>
      <c r="W88">
        <v>12.49</v>
      </c>
      <c r="X88">
        <v>0</v>
      </c>
      <c r="Y88">
        <v>12.97</v>
      </c>
      <c r="Z88">
        <v>0</v>
      </c>
      <c r="AA88">
        <v>41.29</v>
      </c>
    </row>
    <row r="89" spans="7:27">
      <c r="G89" t="s">
        <v>131</v>
      </c>
      <c r="H89" s="74">
        <v>7.68</v>
      </c>
      <c r="I89" s="47">
        <v>0</v>
      </c>
      <c r="J89" s="47">
        <v>56.66</v>
      </c>
      <c r="K89" s="47">
        <v>0</v>
      </c>
      <c r="L89" s="47">
        <v>12.49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76.83</v>
      </c>
      <c r="W89">
        <v>7.68</v>
      </c>
      <c r="X89">
        <v>0</v>
      </c>
      <c r="Y89">
        <v>12.49</v>
      </c>
      <c r="Z89">
        <v>0</v>
      </c>
      <c r="AA89">
        <v>56.66</v>
      </c>
    </row>
    <row r="90" spans="7:27">
      <c r="G90" t="s">
        <v>132</v>
      </c>
      <c r="H90" s="74">
        <v>0</v>
      </c>
      <c r="I90" s="47">
        <v>0</v>
      </c>
      <c r="J90" s="47">
        <v>55.7</v>
      </c>
      <c r="K90" s="47">
        <v>0</v>
      </c>
      <c r="L90" s="47">
        <v>11.24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66.94</v>
      </c>
      <c r="W90">
        <v>0</v>
      </c>
      <c r="X90">
        <v>0</v>
      </c>
      <c r="Y90">
        <v>11.24</v>
      </c>
      <c r="Z90">
        <v>0</v>
      </c>
      <c r="AA90">
        <v>55.7</v>
      </c>
    </row>
    <row r="91" spans="7:27">
      <c r="G91" t="s">
        <v>133</v>
      </c>
      <c r="H91" s="74">
        <v>0</v>
      </c>
      <c r="I91" s="47">
        <v>11.52</v>
      </c>
      <c r="J91" s="47">
        <v>51.87</v>
      </c>
      <c r="K91" s="47">
        <v>0</v>
      </c>
      <c r="L91" s="47">
        <v>10.56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73.95</v>
      </c>
      <c r="W91">
        <v>0</v>
      </c>
      <c r="X91">
        <v>11.52</v>
      </c>
      <c r="Y91">
        <v>10.56</v>
      </c>
      <c r="Z91">
        <v>0</v>
      </c>
      <c r="AA91">
        <v>51.87</v>
      </c>
    </row>
    <row r="92" spans="7:27">
      <c r="G92" t="s">
        <v>134</v>
      </c>
      <c r="H92" s="74">
        <v>10.56</v>
      </c>
      <c r="I92" s="47">
        <v>0</v>
      </c>
      <c r="J92" s="47">
        <v>46.1</v>
      </c>
      <c r="K92" s="47">
        <v>0</v>
      </c>
      <c r="L92" s="47">
        <v>9.8000000000000007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66.459999999999994</v>
      </c>
      <c r="W92">
        <v>10.56</v>
      </c>
      <c r="X92">
        <v>0</v>
      </c>
      <c r="Y92">
        <v>9.8000000000000007</v>
      </c>
      <c r="Z92">
        <v>0</v>
      </c>
      <c r="AA92">
        <v>46.1</v>
      </c>
    </row>
    <row r="93" spans="7:27">
      <c r="G93" t="s">
        <v>135</v>
      </c>
      <c r="H93" s="74">
        <v>40.340000000000003</v>
      </c>
      <c r="I93" s="47">
        <v>0</v>
      </c>
      <c r="J93" s="47">
        <v>38.42</v>
      </c>
      <c r="K93" s="47">
        <v>0</v>
      </c>
      <c r="L93" s="47">
        <v>9.6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88.36</v>
      </c>
      <c r="W93">
        <v>40.340000000000003</v>
      </c>
      <c r="X93">
        <v>0</v>
      </c>
      <c r="Y93">
        <v>9.6</v>
      </c>
      <c r="Z93">
        <v>0</v>
      </c>
      <c r="AA93">
        <v>38.42</v>
      </c>
    </row>
    <row r="94" spans="7:27">
      <c r="G94" t="s">
        <v>136</v>
      </c>
      <c r="H94" s="74">
        <v>35.53</v>
      </c>
      <c r="I94" s="47">
        <v>0</v>
      </c>
      <c r="J94" s="47">
        <v>43.22</v>
      </c>
      <c r="K94" s="47">
        <v>0</v>
      </c>
      <c r="L94" s="47">
        <v>8.93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87.68</v>
      </c>
      <c r="W94">
        <v>35.53</v>
      </c>
      <c r="X94">
        <v>0</v>
      </c>
      <c r="Y94">
        <v>8.93</v>
      </c>
      <c r="Z94">
        <v>0</v>
      </c>
      <c r="AA94">
        <v>43.22</v>
      </c>
    </row>
    <row r="95" spans="7:27">
      <c r="G95" t="s">
        <v>137</v>
      </c>
      <c r="H95" s="74">
        <v>28.81</v>
      </c>
      <c r="I95" s="47">
        <v>14.41</v>
      </c>
      <c r="J95" s="47">
        <v>48.01</v>
      </c>
      <c r="K95" s="47">
        <v>0</v>
      </c>
      <c r="L95" s="47">
        <v>8.36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99.59</v>
      </c>
      <c r="W95">
        <v>28.81</v>
      </c>
      <c r="X95">
        <v>14.41</v>
      </c>
      <c r="Y95">
        <v>8.36</v>
      </c>
      <c r="Z95">
        <v>0</v>
      </c>
      <c r="AA95">
        <v>48.01</v>
      </c>
    </row>
    <row r="96" spans="7:27">
      <c r="G96" t="s">
        <v>138</v>
      </c>
      <c r="H96" s="74">
        <v>66.260000000000005</v>
      </c>
      <c r="I96" s="47">
        <v>14.41</v>
      </c>
      <c r="J96" s="47">
        <v>48.02</v>
      </c>
      <c r="K96" s="47">
        <v>0</v>
      </c>
      <c r="L96" s="47">
        <v>8.07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136.76</v>
      </c>
      <c r="W96">
        <v>66.260000000000005</v>
      </c>
      <c r="X96">
        <v>14.41</v>
      </c>
      <c r="Y96">
        <v>8.07</v>
      </c>
      <c r="Z96">
        <v>0</v>
      </c>
      <c r="AA96">
        <v>48.02</v>
      </c>
    </row>
    <row r="97" spans="1:83">
      <c r="G97" t="s">
        <v>139</v>
      </c>
      <c r="H97" s="74">
        <v>83.56</v>
      </c>
      <c r="I97" s="47">
        <v>0</v>
      </c>
      <c r="J97" s="47">
        <v>33.61</v>
      </c>
      <c r="K97" s="47">
        <v>0</v>
      </c>
      <c r="L97" s="47">
        <v>7.78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124.95</v>
      </c>
      <c r="W97">
        <v>83.56</v>
      </c>
      <c r="X97">
        <v>0</v>
      </c>
      <c r="Y97">
        <v>7.78</v>
      </c>
      <c r="Z97">
        <v>0</v>
      </c>
      <c r="AA97">
        <v>33.61</v>
      </c>
    </row>
    <row r="98" spans="1:83">
      <c r="G98" t="s">
        <v>140</v>
      </c>
      <c r="H98" s="74">
        <v>111.41</v>
      </c>
      <c r="I98" s="47">
        <v>0</v>
      </c>
      <c r="J98" s="47">
        <v>33.61</v>
      </c>
      <c r="K98" s="47">
        <v>0</v>
      </c>
      <c r="L98" s="47">
        <v>7.49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152.51</v>
      </c>
      <c r="W98">
        <v>111.41</v>
      </c>
      <c r="X98">
        <v>0</v>
      </c>
      <c r="Y98">
        <v>7.49</v>
      </c>
      <c r="Z98">
        <v>0</v>
      </c>
      <c r="AA98">
        <v>33.61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0.5599075</v>
      </c>
      <c r="I99" s="70">
        <f t="shared" ref="I99:BQ99" si="1">SUM(I3:I98)/4000</f>
        <v>0.13326000000000002</v>
      </c>
      <c r="J99" s="70">
        <f t="shared" si="1"/>
        <v>0.51831249999999984</v>
      </c>
      <c r="K99" s="70">
        <f t="shared" si="1"/>
        <v>0</v>
      </c>
      <c r="L99" s="70">
        <f t="shared" si="1"/>
        <v>0.25207249999999998</v>
      </c>
      <c r="M99" s="70">
        <f t="shared" si="1"/>
        <v>3.0624999999999997E-3</v>
      </c>
      <c r="N99" s="69">
        <f t="shared" si="1"/>
        <v>-0.215</v>
      </c>
      <c r="O99" s="70">
        <f t="shared" si="1"/>
        <v>-0.30349999999999999</v>
      </c>
      <c r="P99" s="70">
        <f t="shared" si="1"/>
        <v>-0.40100000000000002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-0.91949999999999998</v>
      </c>
      <c r="V99" s="71">
        <f t="shared" si="1"/>
        <v>1.4666150000000002</v>
      </c>
      <c r="W99">
        <f t="shared" si="1"/>
        <v>0.34490749999999992</v>
      </c>
      <c r="X99">
        <f t="shared" si="1"/>
        <v>-0.17024</v>
      </c>
      <c r="Y99">
        <f t="shared" si="1"/>
        <v>0.25207249999999998</v>
      </c>
      <c r="Z99">
        <f t="shared" si="1"/>
        <v>3.0624999999999997E-3</v>
      </c>
      <c r="AA99">
        <f t="shared" si="1"/>
        <v>0.1173125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90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2.46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2.46</v>
      </c>
      <c r="W35">
        <v>0</v>
      </c>
      <c r="X35">
        <v>2.46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4.32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4.32</v>
      </c>
      <c r="W36">
        <v>0</v>
      </c>
      <c r="X36">
        <v>4.32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4.32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4.32</v>
      </c>
      <c r="W37">
        <v>0</v>
      </c>
      <c r="X37">
        <v>4.32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3.27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3.27</v>
      </c>
      <c r="W38">
        <v>0</v>
      </c>
      <c r="X38">
        <v>3.27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5.57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5.57</v>
      </c>
      <c r="W39">
        <v>0</v>
      </c>
      <c r="X39">
        <v>5.57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4.9000000000000004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4.9000000000000004</v>
      </c>
      <c r="W40">
        <v>0</v>
      </c>
      <c r="X40">
        <v>4.9000000000000004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4.71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4.71</v>
      </c>
      <c r="W41">
        <v>0</v>
      </c>
      <c r="X41">
        <v>4.71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4.42</v>
      </c>
      <c r="W42">
        <v>0</v>
      </c>
      <c r="X42">
        <v>4.42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4.03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4.03</v>
      </c>
      <c r="W43">
        <v>0</v>
      </c>
      <c r="X43">
        <v>4.03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5.95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5.95</v>
      </c>
      <c r="W44">
        <v>0</v>
      </c>
      <c r="X44">
        <v>5.95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2.69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2.69</v>
      </c>
      <c r="W45">
        <v>0</v>
      </c>
      <c r="X45">
        <v>2.69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0.28999999999999998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0.28999999999999998</v>
      </c>
      <c r="W46">
        <v>0</v>
      </c>
      <c r="X46">
        <v>0.28999999999999998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0.38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0.38</v>
      </c>
      <c r="W49">
        <v>0</v>
      </c>
      <c r="X49">
        <v>0.38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2.79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2.79</v>
      </c>
      <c r="W51">
        <v>0</v>
      </c>
      <c r="X51">
        <v>2.79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5.76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5.76</v>
      </c>
      <c r="W52">
        <v>0</v>
      </c>
      <c r="X52">
        <v>5.76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3.46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3.46</v>
      </c>
      <c r="W53">
        <v>0</v>
      </c>
      <c r="X53">
        <v>3.46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0.28999999999999998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0.28999999999999998</v>
      </c>
      <c r="W54">
        <v>0</v>
      </c>
      <c r="X54">
        <v>0.28999999999999998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3.75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3.75</v>
      </c>
      <c r="W55">
        <v>0</v>
      </c>
      <c r="X55">
        <v>3.75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4.9000000000000004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4.9000000000000004</v>
      </c>
      <c r="W56">
        <v>0</v>
      </c>
      <c r="X56">
        <v>4.9000000000000004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5.86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5.86</v>
      </c>
      <c r="W57">
        <v>0</v>
      </c>
      <c r="X57">
        <v>5.86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3.65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3.65</v>
      </c>
      <c r="W58">
        <v>0</v>
      </c>
      <c r="X58">
        <v>3.65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6.72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6.72</v>
      </c>
      <c r="W59">
        <v>0</v>
      </c>
      <c r="X59">
        <v>6.72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5.28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5.28</v>
      </c>
      <c r="W60">
        <v>0</v>
      </c>
      <c r="X60">
        <v>5.28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6.43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6.43</v>
      </c>
      <c r="W61">
        <v>0</v>
      </c>
      <c r="X61">
        <v>6.43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4.8</v>
      </c>
      <c r="W62">
        <v>0</v>
      </c>
      <c r="X62">
        <v>4.8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3.55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3.55</v>
      </c>
      <c r="W63">
        <v>0</v>
      </c>
      <c r="X63">
        <v>3.55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4.6100000000000003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4.6100000000000003</v>
      </c>
      <c r="W64">
        <v>0</v>
      </c>
      <c r="X64">
        <v>4.6100000000000003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3.27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3.27</v>
      </c>
      <c r="W69">
        <v>0</v>
      </c>
      <c r="X69">
        <v>3.27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4.32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4.32</v>
      </c>
      <c r="W70">
        <v>0</v>
      </c>
      <c r="X70">
        <v>4.32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1.1100000000000001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1.1100000000000001</v>
      </c>
      <c r="W71">
        <v>0</v>
      </c>
      <c r="X71">
        <v>1.1100000000000001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0.14000000000000001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0.14000000000000001</v>
      </c>
      <c r="W72">
        <v>0</v>
      </c>
      <c r="X72">
        <v>0.14000000000000001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113.88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113.88</v>
      </c>
      <c r="W74">
        <v>113.88</v>
      </c>
      <c r="X74">
        <v>0</v>
      </c>
    </row>
    <row r="75" spans="7:24">
      <c r="G75" t="s">
        <v>117</v>
      </c>
      <c r="H75" s="74">
        <v>108.14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108.14</v>
      </c>
      <c r="W75">
        <v>108.14</v>
      </c>
      <c r="X75">
        <v>0</v>
      </c>
    </row>
    <row r="76" spans="7:24">
      <c r="G76" t="s">
        <v>118</v>
      </c>
      <c r="H76" s="74">
        <v>77.790000000000006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77.790000000000006</v>
      </c>
      <c r="W76">
        <v>77.790000000000006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0.84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0.84</v>
      </c>
      <c r="W78">
        <v>0</v>
      </c>
      <c r="X78">
        <v>0.84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7.4952500000000005E-2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2.971E-2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0.10466249999999999</v>
      </c>
      <c r="W99">
        <f t="shared" si="1"/>
        <v>7.4952500000000005E-2</v>
      </c>
      <c r="X99">
        <f t="shared" si="1"/>
        <v>2.971E-2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45623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5.2149999999999999</v>
      </c>
      <c r="E3">
        <f>GT_NG!P3</f>
        <v>-4.0000000000000008E-2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732.55257385420009</v>
      </c>
      <c r="P3" s="37">
        <v>117.77999999999999</v>
      </c>
      <c r="Q3" s="37">
        <v>38.106645735217171</v>
      </c>
      <c r="R3" s="39">
        <v>0</v>
      </c>
      <c r="S3" s="39">
        <v>0</v>
      </c>
      <c r="T3" s="38">
        <f>SUMPRODUCT(LTA!J3:AN3,LTA!J$101:AN$101,LTA!J$103:AN$103)</f>
        <v>20.009999999999998</v>
      </c>
      <c r="U3" s="38">
        <f>SUMPRODUCT(LTA!J3:AN3,LTA!J$102:AN$102,LTA!J$103:AN$103)</f>
        <v>53.17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-137.04</v>
      </c>
      <c r="AC3">
        <f>SUMIF(B3:AB3,"&gt;0")*$AC$2-SUMIF(B3:AB3,"&lt;0")*($AC$2/(1-$AC$2))+SUMIF(AI3:AR3,"&gt;0")*$AC$2-SUMIF(AI3:AR3,"&lt;0")*($AC$2/(1-$AC$2))</f>
        <v>8.9223564229768542</v>
      </c>
      <c r="AD3">
        <f>SUM(B3:AB3,AI3:AV3)-AC3</f>
        <v>859.73186316644035</v>
      </c>
      <c r="AE3">
        <f>'IDT-1'!B3</f>
        <v>0</v>
      </c>
      <c r="AF3" s="25"/>
      <c r="AG3">
        <f>SUM(AD3:AF3)</f>
        <v>859.73186316644035</v>
      </c>
      <c r="AI3" s="35">
        <f>PXIL!H3</f>
        <v>0</v>
      </c>
      <c r="AJ3" s="35">
        <f>PXIL!N3</f>
        <v>0</v>
      </c>
      <c r="AK3" s="35">
        <f>RTM_IEX!H3</f>
        <v>38.42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-4.0000000000000008E-2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711.47515653072355</v>
      </c>
      <c r="P4" s="37">
        <v>117.78</v>
      </c>
      <c r="Q4" s="37">
        <v>38.106645735217171</v>
      </c>
      <c r="R4" s="39">
        <v>0</v>
      </c>
      <c r="S4" s="39">
        <v>0</v>
      </c>
      <c r="T4" s="38">
        <f>SUMPRODUCT(LTA!J4:AN4,LTA!J$101:AN$101,LTA!J$103:AN$103)</f>
        <v>20.009999999999998</v>
      </c>
      <c r="U4" s="38">
        <f>SUMPRODUCT(LTA!J4:AN4,LTA!J$102:AN$102,LTA!J$103:AN$103)</f>
        <v>53.17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-137.04</v>
      </c>
      <c r="AC4">
        <f t="shared" ref="AC4:AC67" si="0">SUMIF(B4:AB4,"&gt;0")*$AC$2-SUMIF(B4:AB4,"&lt;0")*($AC$2/(1-$AC$2))+SUMIF(AI4:AR4,"&gt;0")*$AC$2-SUMIF(AI4:AR4,"&lt;0")*($AC$2/(1-$AC$2))</f>
        <v>8.7204345678537365</v>
      </c>
      <c r="AD4">
        <f t="shared" ref="AD4:AD67" si="1">SUM(B4:AB4,AI4:AV4)-AC4</f>
        <v>834.0463676980869</v>
      </c>
      <c r="AE4">
        <f>'IDT-1'!B4</f>
        <v>0</v>
      </c>
      <c r="AF4" s="25"/>
      <c r="AG4">
        <f t="shared" ref="AG4:AG67" si="2">SUM(AD4:AF4)</f>
        <v>834.0463676980869</v>
      </c>
      <c r="AI4" s="35">
        <f>PXIL!H4</f>
        <v>0</v>
      </c>
      <c r="AJ4" s="35">
        <f>PXIL!N4</f>
        <v>0</v>
      </c>
      <c r="AK4" s="35">
        <f>RTM_IEX!H4</f>
        <v>33.61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-4.0000000000000008E-2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682.34997555282825</v>
      </c>
      <c r="P5" s="37">
        <v>117.78</v>
      </c>
      <c r="Q5" s="37">
        <v>38.106645735217171</v>
      </c>
      <c r="R5" s="39">
        <v>0</v>
      </c>
      <c r="S5" s="39">
        <v>0</v>
      </c>
      <c r="T5" s="38">
        <f>SUMPRODUCT(LTA!J5:AN5,LTA!J$101:AN$101,LTA!J$103:AN$103)</f>
        <v>20.009999999999998</v>
      </c>
      <c r="U5" s="38">
        <f>SUMPRODUCT(LTA!J5:AN5,LTA!J$102:AN$102,LTA!J$103:AN$103)</f>
        <v>53.17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-137.04</v>
      </c>
      <c r="AC5">
        <f t="shared" si="0"/>
        <v>8.5381861562261534</v>
      </c>
      <c r="AD5">
        <f t="shared" si="1"/>
        <v>810.86343513181919</v>
      </c>
      <c r="AE5">
        <f>'IDT-1'!B5</f>
        <v>0</v>
      </c>
      <c r="AF5" s="25"/>
      <c r="AG5">
        <f t="shared" si="2"/>
        <v>810.86343513181919</v>
      </c>
      <c r="AI5" s="35">
        <f>PXIL!H5</f>
        <v>0</v>
      </c>
      <c r="AJ5" s="35">
        <f>PXIL!N5</f>
        <v>0</v>
      </c>
      <c r="AK5" s="35">
        <f>RTM_IEX!H5</f>
        <v>39.369999999999997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-4.0000000000000008E-2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681.79216486442238</v>
      </c>
      <c r="P6" s="37">
        <v>117.78</v>
      </c>
      <c r="Q6" s="37">
        <v>38.106645735217171</v>
      </c>
      <c r="R6" s="39">
        <v>0</v>
      </c>
      <c r="S6" s="39">
        <v>0</v>
      </c>
      <c r="T6" s="38">
        <f>SUMPRODUCT(LTA!J6:AN6,LTA!J$101:AN$101,LTA!J$103:AN$103)</f>
        <v>20.009999999999998</v>
      </c>
      <c r="U6" s="38">
        <f>SUMPRODUCT(LTA!J6:AN6,LTA!J$102:AN$102,LTA!J$103:AN$103)</f>
        <v>53.17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-137.04</v>
      </c>
      <c r="AC6">
        <f t="shared" si="0"/>
        <v>8.4140272328565864</v>
      </c>
      <c r="AD6">
        <f t="shared" si="1"/>
        <v>795.06978336678287</v>
      </c>
      <c r="AE6">
        <f>'IDT-1'!B6</f>
        <v>0</v>
      </c>
      <c r="AF6" s="25"/>
      <c r="AG6">
        <f t="shared" si="2"/>
        <v>795.06978336678287</v>
      </c>
      <c r="AI6" s="35">
        <f>PXIL!H6</f>
        <v>0</v>
      </c>
      <c r="AJ6" s="35">
        <f>PXIL!N6</f>
        <v>0</v>
      </c>
      <c r="AK6" s="35">
        <f>RTM_IEX!H6</f>
        <v>24.01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-4.0000000000000008E-2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666.46288016761673</v>
      </c>
      <c r="P7" s="37">
        <v>117.78351090788892</v>
      </c>
      <c r="Q7" s="37">
        <v>38.106645735217171</v>
      </c>
      <c r="R7" s="39">
        <v>0</v>
      </c>
      <c r="S7" s="39">
        <v>0</v>
      </c>
      <c r="T7" s="38">
        <f>SUMPRODUCT(LTA!J7:AN7,LTA!J$101:AN$101,LTA!J$103:AN$103)</f>
        <v>20.009999999999998</v>
      </c>
      <c r="U7" s="38">
        <f>SUMPRODUCT(LTA!J7:AN7,LTA!J$102:AN$102,LTA!J$103:AN$103)</f>
        <v>53.17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-137.04</v>
      </c>
      <c r="AC7">
        <f t="shared" si="0"/>
        <v>8.1622374252812673</v>
      </c>
      <c r="AD7">
        <f t="shared" si="1"/>
        <v>748.98579938544151</v>
      </c>
      <c r="AE7">
        <f>'IDT-1'!B7</f>
        <v>0</v>
      </c>
      <c r="AF7" s="25"/>
      <c r="AG7">
        <f t="shared" si="2"/>
        <v>748.98579938544151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-7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-4.0000000000000008E-2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674.61711166503505</v>
      </c>
      <c r="P8" s="37">
        <v>117.77999999999999</v>
      </c>
      <c r="Q8" s="37">
        <v>38.106645735217171</v>
      </c>
      <c r="R8" s="39">
        <v>0</v>
      </c>
      <c r="S8" s="39">
        <v>0</v>
      </c>
      <c r="T8" s="38">
        <f>SUMPRODUCT(LTA!J8:AN8,LTA!J$101:AN$101,LTA!J$103:AN$103)</f>
        <v>20.009999999999998</v>
      </c>
      <c r="U8" s="38">
        <f>SUMPRODUCT(LTA!J8:AN8,LTA!J$102:AN$102,LTA!J$103:AN$103)</f>
        <v>53.17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-137.04</v>
      </c>
      <c r="AC8">
        <f t="shared" si="0"/>
        <v>8.3358715018360563</v>
      </c>
      <c r="AD8">
        <f t="shared" si="1"/>
        <v>742.96288589841606</v>
      </c>
      <c r="AE8">
        <f>'IDT-1'!B8</f>
        <v>0</v>
      </c>
      <c r="AF8" s="25"/>
      <c r="AG8">
        <f t="shared" si="2"/>
        <v>742.96288589841606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-21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-4.0000000000000008E-2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678.13071166503505</v>
      </c>
      <c r="P9" s="37">
        <v>117.78351090788892</v>
      </c>
      <c r="Q9" s="37">
        <v>38.106645735217171</v>
      </c>
      <c r="R9" s="39">
        <v>0</v>
      </c>
      <c r="S9" s="39">
        <v>0</v>
      </c>
      <c r="T9" s="38">
        <f>SUMPRODUCT(LTA!J9:AN9,LTA!J$101:AN$101,LTA!J$103:AN$103)</f>
        <v>20.009999999999998</v>
      </c>
      <c r="U9" s="38">
        <f>SUMPRODUCT(LTA!J9:AN9,LTA!J$102:AN$102,LTA!J$103:AN$103)</f>
        <v>53.17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-137.04</v>
      </c>
      <c r="AC9">
        <f t="shared" si="0"/>
        <v>8.6620350616565549</v>
      </c>
      <c r="AD9">
        <f t="shared" si="1"/>
        <v>708.15383324648462</v>
      </c>
      <c r="AE9">
        <f>'IDT-1'!B9</f>
        <v>0</v>
      </c>
      <c r="AF9" s="25"/>
      <c r="AG9">
        <f t="shared" si="2"/>
        <v>708.15383324648462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-59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-4.0000000000000008E-2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636.87366054506538</v>
      </c>
      <c r="P10" s="37">
        <v>117.78351090788892</v>
      </c>
      <c r="Q10" s="37">
        <v>38.106645735217171</v>
      </c>
      <c r="R10" s="39">
        <v>0</v>
      </c>
      <c r="S10" s="39">
        <v>0</v>
      </c>
      <c r="T10" s="38">
        <f>SUMPRODUCT(LTA!J10:AN10,LTA!J$101:AN$101,LTA!J$103:AN$103)</f>
        <v>20.009999999999998</v>
      </c>
      <c r="U10" s="38">
        <f>SUMPRODUCT(LTA!J10:AN10,LTA!J$102:AN$102,LTA!J$103:AN$103)</f>
        <v>53.17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-137.04</v>
      </c>
      <c r="AC10">
        <f t="shared" si="0"/>
        <v>8.127974469290475</v>
      </c>
      <c r="AD10">
        <f t="shared" si="1"/>
        <v>694.43084271888097</v>
      </c>
      <c r="AE10">
        <f>'IDT-1'!B10</f>
        <v>0</v>
      </c>
      <c r="AF10" s="25"/>
      <c r="AG10">
        <f t="shared" si="2"/>
        <v>694.43084271888097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-32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-4.0000000000000008E-2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664.67963257757935</v>
      </c>
      <c r="P11" s="37">
        <v>116.77</v>
      </c>
      <c r="Q11" s="37">
        <v>38.406698063840921</v>
      </c>
      <c r="R11" s="39">
        <v>0</v>
      </c>
      <c r="S11" s="39">
        <v>0</v>
      </c>
      <c r="T11" s="38">
        <f>SUMPRODUCT(LTA!J11:AN11,LTA!J$101:AN$101,LTA!J$103:AN$103)</f>
        <v>20.009999999999998</v>
      </c>
      <c r="U11" s="38">
        <f>SUMPRODUCT(LTA!J11:AN11,LTA!J$102:AN$102,LTA!J$103:AN$103)</f>
        <v>54.929999999999993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-137.04</v>
      </c>
      <c r="AC11">
        <f t="shared" si="0"/>
        <v>8.3373014376606065</v>
      </c>
      <c r="AD11">
        <f t="shared" si="1"/>
        <v>725.07402920375966</v>
      </c>
      <c r="AE11">
        <f>'IDT-1'!B11</f>
        <v>0</v>
      </c>
      <c r="AF11" s="25"/>
      <c r="AG11">
        <f t="shared" si="2"/>
        <v>725.07402920375966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-30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-4.0000000000000008E-2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663.97419915752732</v>
      </c>
      <c r="P12" s="37">
        <v>116.77</v>
      </c>
      <c r="Q12" s="37">
        <v>38.406698063840921</v>
      </c>
      <c r="R12" s="39">
        <v>0</v>
      </c>
      <c r="S12" s="39">
        <v>0</v>
      </c>
      <c r="T12" s="38">
        <f>SUMPRODUCT(LTA!J12:AN12,LTA!J$101:AN$101,LTA!J$103:AN$103)</f>
        <v>20.009999999999998</v>
      </c>
      <c r="U12" s="38">
        <f>SUMPRODUCT(LTA!J12:AN12,LTA!J$102:AN$102,LTA!J$103:AN$103)</f>
        <v>55.53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-137.04</v>
      </c>
      <c r="AC12">
        <f t="shared" si="0"/>
        <v>8.3600630118320147</v>
      </c>
      <c r="AD12">
        <f t="shared" si="1"/>
        <v>721.9458342095362</v>
      </c>
      <c r="AE12">
        <f>'IDT-1'!B12</f>
        <v>0</v>
      </c>
      <c r="AF12" s="25"/>
      <c r="AG12">
        <f t="shared" si="2"/>
        <v>721.9458342095362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-33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-4.0000000000000008E-2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660.46059915752733</v>
      </c>
      <c r="P13" s="37">
        <v>86.44</v>
      </c>
      <c r="Q13" s="37">
        <v>25.184392115820689</v>
      </c>
      <c r="R13" s="39">
        <v>0</v>
      </c>
      <c r="S13" s="39">
        <v>0</v>
      </c>
      <c r="T13" s="38">
        <f>SUMPRODUCT(LTA!J13:AN13,LTA!J$101:AN$101,LTA!J$103:AN$103)</f>
        <v>20.009999999999998</v>
      </c>
      <c r="U13" s="38">
        <f>SUMPRODUCT(LTA!J13:AN13,LTA!J$102:AN$102,LTA!J$103:AN$103)</f>
        <v>55.819999999999993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-137.04</v>
      </c>
      <c r="AC13">
        <f t="shared" si="0"/>
        <v>7.8182334421115147</v>
      </c>
      <c r="AD13">
        <f t="shared" si="1"/>
        <v>719.28175783123663</v>
      </c>
      <c r="AE13">
        <f>'IDT-1'!B13</f>
        <v>0</v>
      </c>
      <c r="AF13" s="25"/>
      <c r="AG13">
        <f t="shared" si="2"/>
        <v>719.28175783123663</v>
      </c>
      <c r="AI13" s="35">
        <f>PXIL!H13</f>
        <v>0</v>
      </c>
      <c r="AJ13" s="35">
        <f>PXIL!N13</f>
        <v>0</v>
      </c>
      <c r="AK13" s="35">
        <f>RTM_IEX!H13</f>
        <v>10.57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-4.0000000000000008E-2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689.27049922510685</v>
      </c>
      <c r="P14" s="37">
        <v>57.629999999999995</v>
      </c>
      <c r="Q14" s="37">
        <v>25.184392115820689</v>
      </c>
      <c r="R14" s="39">
        <v>0</v>
      </c>
      <c r="S14" s="39">
        <v>0</v>
      </c>
      <c r="T14" s="38">
        <f>SUMPRODUCT(LTA!J14:AN14,LTA!J$101:AN$101,LTA!J$103:AN$103)</f>
        <v>20.009999999999998</v>
      </c>
      <c r="U14" s="38">
        <f>SUMPRODUCT(LTA!J14:AN14,LTA!J$102:AN$102,LTA!J$103:AN$103)</f>
        <v>56.43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-137.04</v>
      </c>
      <c r="AC14">
        <f t="shared" si="0"/>
        <v>7.8584644368776981</v>
      </c>
      <c r="AD14">
        <f t="shared" si="1"/>
        <v>694.28142690404979</v>
      </c>
      <c r="AE14">
        <f>'IDT-1'!B14</f>
        <v>0</v>
      </c>
      <c r="AF14" s="25"/>
      <c r="AG14">
        <f t="shared" si="2"/>
        <v>694.28142690404979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-4.0000000000000008E-2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651.98310008569206</v>
      </c>
      <c r="P15" s="37">
        <v>57.629999999999995</v>
      </c>
      <c r="Q15" s="37">
        <v>25.184392115820689</v>
      </c>
      <c r="R15" s="39">
        <v>0</v>
      </c>
      <c r="S15" s="39">
        <v>0</v>
      </c>
      <c r="T15" s="38">
        <f>SUMPRODUCT(LTA!J15:AN15,LTA!J$101:AN$101,LTA!J$103:AN$103)</f>
        <v>20.009999999999998</v>
      </c>
      <c r="U15" s="38">
        <f>SUMPRODUCT(LTA!J15:AN15,LTA!J$102:AN$102,LTA!J$103:AN$103)</f>
        <v>60.430000000000007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-137.04</v>
      </c>
      <c r="AC15">
        <f t="shared" si="0"/>
        <v>7.6752789493511973</v>
      </c>
      <c r="AD15">
        <f t="shared" si="1"/>
        <v>701.09721325216162</v>
      </c>
      <c r="AE15">
        <f>'IDT-1'!B15</f>
        <v>0</v>
      </c>
      <c r="AF15" s="25"/>
      <c r="AG15">
        <f t="shared" si="2"/>
        <v>701.09721325216162</v>
      </c>
      <c r="AI15" s="35">
        <f>PXIL!H15</f>
        <v>0</v>
      </c>
      <c r="AJ15" s="35">
        <f>PXIL!N15</f>
        <v>0</v>
      </c>
      <c r="AK15" s="35">
        <f>RTM_IEX!H15</f>
        <v>24.97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-4.0000000000000008E-2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641.14907707842758</v>
      </c>
      <c r="P16" s="37">
        <v>57.629999999999995</v>
      </c>
      <c r="Q16" s="37">
        <v>25.184392115820689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61.03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-137.04</v>
      </c>
      <c r="AC16">
        <f t="shared" si="0"/>
        <v>7.6853875698945355</v>
      </c>
      <c r="AD16">
        <f t="shared" si="1"/>
        <v>702.38308162435374</v>
      </c>
      <c r="AE16">
        <f>'IDT-1'!B16</f>
        <v>0</v>
      </c>
      <c r="AF16" s="25"/>
      <c r="AG16">
        <f t="shared" si="2"/>
        <v>702.38308162435374</v>
      </c>
      <c r="AI16" s="35">
        <f>PXIL!H16</f>
        <v>0</v>
      </c>
      <c r="AJ16" s="35">
        <f>PXIL!N16</f>
        <v>0</v>
      </c>
      <c r="AK16" s="35">
        <f>RTM_IEX!H16</f>
        <v>36.5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-4.0000000000000008E-2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660.05937495845001</v>
      </c>
      <c r="P17" s="37">
        <v>57.629999999999995</v>
      </c>
      <c r="Q17" s="37">
        <v>25.184392115820689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61.430000000000007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-137.04</v>
      </c>
      <c r="AC17">
        <f t="shared" si="0"/>
        <v>7.9108878933587103</v>
      </c>
      <c r="AD17">
        <f t="shared" si="1"/>
        <v>731.06787918091209</v>
      </c>
      <c r="AE17">
        <f>'IDT-1'!B17</f>
        <v>0</v>
      </c>
      <c r="AF17" s="25"/>
      <c r="AG17">
        <f t="shared" si="2"/>
        <v>731.06787918091209</v>
      </c>
      <c r="AI17" s="35">
        <f>PXIL!H17</f>
        <v>0</v>
      </c>
      <c r="AJ17" s="35">
        <f>PXIL!N17</f>
        <v>0</v>
      </c>
      <c r="AK17" s="35">
        <f>RTM_IEX!H17</f>
        <v>46.1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-4.0000000000000008E-2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665.32850823784781</v>
      </c>
      <c r="P18" s="37">
        <v>57.629999999999995</v>
      </c>
      <c r="Q18" s="37">
        <v>25.184392115820689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61.83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-137.04</v>
      </c>
      <c r="AC18">
        <f t="shared" si="0"/>
        <v>7.9700831329380142</v>
      </c>
      <c r="AD18">
        <f t="shared" si="1"/>
        <v>738.59781722073046</v>
      </c>
      <c r="AE18">
        <f>'IDT-1'!B18</f>
        <v>0</v>
      </c>
      <c r="AF18" s="25"/>
      <c r="AG18">
        <f t="shared" si="2"/>
        <v>738.59781722073046</v>
      </c>
      <c r="AI18" s="35">
        <f>PXIL!H18</f>
        <v>0</v>
      </c>
      <c r="AJ18" s="35">
        <f>PXIL!N18</f>
        <v>0</v>
      </c>
      <c r="AK18" s="35">
        <f>RTM_IEX!H18</f>
        <v>48.02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667.79111926425162</v>
      </c>
      <c r="P19" s="37">
        <v>57.629999999999995</v>
      </c>
      <c r="Q19" s="37">
        <v>25.184392115820689</v>
      </c>
      <c r="R19" s="39">
        <v>0</v>
      </c>
      <c r="S19" s="39">
        <v>0</v>
      </c>
      <c r="T19" s="38">
        <f>SUMPRODUCT(LTA!J19:AN19,LTA!J$101:AN$101,LTA!J$103:AN$103)</f>
        <v>20.009999999999998</v>
      </c>
      <c r="U19" s="38">
        <f>SUMPRODUCT(LTA!J19:AN19,LTA!J$102:AN$102,LTA!J$103:AN$103)</f>
        <v>62.230000000000004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-137.04</v>
      </c>
      <c r="AC19">
        <f t="shared" si="0"/>
        <v>8.0520010462126592</v>
      </c>
      <c r="AD19">
        <f t="shared" si="1"/>
        <v>749.09851033385974</v>
      </c>
      <c r="AE19">
        <f>'IDT-1'!B19</f>
        <v>0</v>
      </c>
      <c r="AF19" s="25"/>
      <c r="AG19">
        <f t="shared" si="2"/>
        <v>749.09851033385974</v>
      </c>
      <c r="AI19" s="35">
        <f>PXIL!H19</f>
        <v>0</v>
      </c>
      <c r="AJ19" s="35">
        <f>PXIL!N19</f>
        <v>0</v>
      </c>
      <c r="AK19" s="35">
        <f>RTM_IEX!H19</f>
        <v>55.7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667.0005214381647</v>
      </c>
      <c r="P20" s="37">
        <v>86.44</v>
      </c>
      <c r="Q20" s="37">
        <v>25.184392115820689</v>
      </c>
      <c r="R20" s="39">
        <v>0</v>
      </c>
      <c r="S20" s="39">
        <v>0</v>
      </c>
      <c r="T20" s="38">
        <f>SUMPRODUCT(LTA!J20:AN20,LTA!J$101:AN$101,LTA!J$103:AN$103)</f>
        <v>20.009999999999998</v>
      </c>
      <c r="U20" s="38">
        <f>SUMPRODUCT(LTA!J20:AN20,LTA!J$102:AN$102,LTA!J$103:AN$103)</f>
        <v>62.03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-137.04</v>
      </c>
      <c r="AC20">
        <f t="shared" si="0"/>
        <v>8.1941123831691804</v>
      </c>
      <c r="AD20">
        <f t="shared" si="1"/>
        <v>767.17580117081616</v>
      </c>
      <c r="AE20">
        <f>'IDT-1'!B20</f>
        <v>0</v>
      </c>
      <c r="AF20" s="25"/>
      <c r="AG20">
        <f t="shared" si="2"/>
        <v>767.17580117081616</v>
      </c>
      <c r="AI20" s="35">
        <f>PXIL!H20</f>
        <v>0</v>
      </c>
      <c r="AJ20" s="35">
        <f>PXIL!N20</f>
        <v>0</v>
      </c>
      <c r="AK20" s="35">
        <f>RTM_IEX!H20</f>
        <v>46.1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658.84628994074649</v>
      </c>
      <c r="P21" s="37">
        <v>86.439999999999984</v>
      </c>
      <c r="Q21" s="37">
        <v>25.184392115820689</v>
      </c>
      <c r="R21" s="39">
        <v>0</v>
      </c>
      <c r="S21" s="39">
        <v>0</v>
      </c>
      <c r="T21" s="38">
        <f>SUMPRODUCT(LTA!J21:AN21,LTA!J$101:AN$101,LTA!J$103:AN$103)</f>
        <v>20.009999999999998</v>
      </c>
      <c r="U21" s="38">
        <f>SUMPRODUCT(LTA!J21:AN21,LTA!J$102:AN$102,LTA!J$103:AN$103)</f>
        <v>61.83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-137.04</v>
      </c>
      <c r="AC21">
        <f t="shared" si="0"/>
        <v>8.1888533774893197</v>
      </c>
      <c r="AD21">
        <f t="shared" si="1"/>
        <v>766.5068286790779</v>
      </c>
      <c r="AE21">
        <f>'IDT-1'!B21</f>
        <v>0</v>
      </c>
      <c r="AF21" s="25"/>
      <c r="AG21">
        <f t="shared" si="2"/>
        <v>766.5068286790779</v>
      </c>
      <c r="AI21" s="35">
        <f>PXIL!H21</f>
        <v>0</v>
      </c>
      <c r="AJ21" s="35">
        <f>PXIL!N21</f>
        <v>0</v>
      </c>
      <c r="AK21" s="35">
        <f>RTM_IEX!H21</f>
        <v>53.78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667.83227008858171</v>
      </c>
      <c r="P22" s="37">
        <v>86.439999999999984</v>
      </c>
      <c r="Q22" s="37">
        <v>25.184392115820689</v>
      </c>
      <c r="R22" s="39">
        <v>0</v>
      </c>
      <c r="S22" s="39">
        <v>0</v>
      </c>
      <c r="T22" s="38">
        <f>SUMPRODUCT(LTA!J22:AN22,LTA!J$101:AN$101,LTA!J$103:AN$103)</f>
        <v>20.009999999999998</v>
      </c>
      <c r="U22" s="38">
        <f>SUMPRODUCT(LTA!J22:AN22,LTA!J$102:AN$102,LTA!J$103:AN$103)</f>
        <v>61.430000000000007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-137.04</v>
      </c>
      <c r="AC22">
        <f t="shared" si="0"/>
        <v>8.3381920226424331</v>
      </c>
      <c r="AD22">
        <f t="shared" si="1"/>
        <v>785.50347018175989</v>
      </c>
      <c r="AE22">
        <f>'IDT-1'!B22</f>
        <v>0</v>
      </c>
      <c r="AF22" s="25"/>
      <c r="AG22">
        <f t="shared" si="2"/>
        <v>785.50347018175989</v>
      </c>
      <c r="AI22" s="35">
        <f>PXIL!H22</f>
        <v>0</v>
      </c>
      <c r="AJ22" s="35">
        <f>PXIL!N22</f>
        <v>0</v>
      </c>
      <c r="AK22" s="35">
        <f>RTM_IEX!H22</f>
        <v>64.34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703.69639859287804</v>
      </c>
      <c r="P23" s="37">
        <v>117.77425743539737</v>
      </c>
      <c r="Q23" s="37">
        <v>38.055617894581424</v>
      </c>
      <c r="R23" s="39">
        <v>0</v>
      </c>
      <c r="S23" s="39">
        <v>0</v>
      </c>
      <c r="T23" s="38">
        <f>SUMPRODUCT(LTA!J23:AN23,LTA!J$101:AN$101,LTA!J$103:AN$103)</f>
        <v>20.009999999999998</v>
      </c>
      <c r="U23" s="38">
        <f>SUMPRODUCT(LTA!J23:AN23,LTA!J$102:AN$102,LTA!J$103:AN$103)</f>
        <v>60.230000000000004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-137.04</v>
      </c>
      <c r="AC23">
        <f t="shared" si="0"/>
        <v>8.6088489940463777</v>
      </c>
      <c r="AD23">
        <f t="shared" si="1"/>
        <v>819.93242492881041</v>
      </c>
      <c r="AE23">
        <f>'IDT-1'!B23</f>
        <v>0</v>
      </c>
      <c r="AF23" s="25"/>
      <c r="AG23">
        <f t="shared" si="2"/>
        <v>819.93242492881041</v>
      </c>
      <c r="AI23" s="35">
        <f>PXIL!H23</f>
        <v>0</v>
      </c>
      <c r="AJ23" s="35">
        <f>PXIL!N23</f>
        <v>0</v>
      </c>
      <c r="AK23" s="35">
        <f>RTM_IEX!H23</f>
        <v>20.170000000000002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753.59559278028348</v>
      </c>
      <c r="P24" s="37">
        <v>117.77425743539737</v>
      </c>
      <c r="Q24" s="37">
        <v>38.055617894581424</v>
      </c>
      <c r="R24" s="39">
        <v>0</v>
      </c>
      <c r="S24" s="39">
        <v>0</v>
      </c>
      <c r="T24" s="38">
        <f>SUMPRODUCT(LTA!J24:AN24,LTA!J$101:AN$101,LTA!J$103:AN$103)</f>
        <v>20.009999999999998</v>
      </c>
      <c r="U24" s="38">
        <f>SUMPRODUCT(LTA!J24:AN24,LTA!J$102:AN$102,LTA!J$103:AN$103)</f>
        <v>59.230000000000004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-137.04</v>
      </c>
      <c r="AC24">
        <f t="shared" si="0"/>
        <v>8.9528227087081405</v>
      </c>
      <c r="AD24">
        <f t="shared" si="1"/>
        <v>863.68764540155428</v>
      </c>
      <c r="AE24">
        <f>'IDT-1'!B24</f>
        <v>0</v>
      </c>
      <c r="AF24" s="25"/>
      <c r="AG24">
        <f t="shared" si="2"/>
        <v>863.68764540155428</v>
      </c>
      <c r="AI24" s="35">
        <f>PXIL!H24</f>
        <v>0</v>
      </c>
      <c r="AJ24" s="35">
        <f>PXIL!N24</f>
        <v>0</v>
      </c>
      <c r="AK24" s="35">
        <f>RTM_IEX!H24</f>
        <v>15.37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820.17210988634963</v>
      </c>
      <c r="P25" s="37">
        <v>117.77425743539737</v>
      </c>
      <c r="Q25" s="37">
        <v>38.055617894581424</v>
      </c>
      <c r="R25" s="39">
        <v>0</v>
      </c>
      <c r="S25" s="39">
        <v>0</v>
      </c>
      <c r="T25" s="38">
        <f>SUMPRODUCT(LTA!J25:AN25,LTA!J$101:AN$101,LTA!J$103:AN$103)</f>
        <v>20.009999999999998</v>
      </c>
      <c r="U25" s="38">
        <f>SUMPRODUCT(LTA!J25:AN25,LTA!J$102:AN$102,LTA!J$103:AN$103)</f>
        <v>58.629999999999995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-137.04</v>
      </c>
      <c r="AC25">
        <f t="shared" si="0"/>
        <v>9.4374095421354571</v>
      </c>
      <c r="AD25">
        <f t="shared" si="1"/>
        <v>925.32957567419328</v>
      </c>
      <c r="AE25">
        <f>'IDT-1'!B25</f>
        <v>0</v>
      </c>
      <c r="AF25" s="25"/>
      <c r="AG25">
        <f t="shared" si="2"/>
        <v>925.32957567419328</v>
      </c>
      <c r="AI25" s="35">
        <f>PXIL!H25</f>
        <v>0</v>
      </c>
      <c r="AJ25" s="35">
        <f>PXIL!N25</f>
        <v>0</v>
      </c>
      <c r="AK25" s="35">
        <f>RTM_IEX!H25</f>
        <v>11.52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875.32090159571885</v>
      </c>
      <c r="P26" s="37">
        <v>117.77425743539737</v>
      </c>
      <c r="Q26" s="37">
        <v>38.055617894581424</v>
      </c>
      <c r="R26" s="39">
        <v>0</v>
      </c>
      <c r="S26" s="39">
        <v>0</v>
      </c>
      <c r="T26" s="38">
        <f>SUMPRODUCT(LTA!J26:AN26,LTA!J$101:AN$101,LTA!J$103:AN$103)</f>
        <v>20.009999999999998</v>
      </c>
      <c r="U26" s="38">
        <f>SUMPRODUCT(LTA!J26:AN26,LTA!J$102:AN$102,LTA!J$103:AN$103)</f>
        <v>58.230000000000004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-137.04</v>
      </c>
      <c r="AC26">
        <f t="shared" si="0"/>
        <v>9.9019681174685363</v>
      </c>
      <c r="AD26">
        <f t="shared" si="1"/>
        <v>984.4238088082293</v>
      </c>
      <c r="AE26">
        <f>'IDT-1'!B26</f>
        <v>0</v>
      </c>
      <c r="AF26" s="25"/>
      <c r="AG26">
        <f t="shared" si="2"/>
        <v>984.4238088082293</v>
      </c>
      <c r="AI26" s="35">
        <f>PXIL!H26</f>
        <v>0</v>
      </c>
      <c r="AJ26" s="35">
        <f>PXIL!N26</f>
        <v>0</v>
      </c>
      <c r="AK26" s="35">
        <f>RTM_IEX!H26</f>
        <v>16.329999999999998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862.76990483736733</v>
      </c>
      <c r="P27" s="37">
        <v>114.32548317003793</v>
      </c>
      <c r="Q27" s="37">
        <v>38.054392749942267</v>
      </c>
      <c r="R27" s="39">
        <v>0.42522222222222228</v>
      </c>
      <c r="S27" s="39">
        <v>0</v>
      </c>
      <c r="T27" s="38">
        <f>SUMPRODUCT(LTA!J27:AN27,LTA!J$101:AN$101,LTA!J$103:AN$103)</f>
        <v>20.009999999999998</v>
      </c>
      <c r="U27" s="38">
        <f>SUMPRODUCT(LTA!J27:AN27,LTA!J$102:AN$102,LTA!J$103:AN$103)</f>
        <v>61.03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8.9749713008056524</v>
      </c>
      <c r="AD27">
        <f t="shared" si="1"/>
        <v>1045.2850316787642</v>
      </c>
      <c r="AE27">
        <f>'IDT-1'!B27</f>
        <v>0</v>
      </c>
      <c r="AF27" s="25"/>
      <c r="AG27">
        <f t="shared" si="2"/>
        <v>1045.2850316787642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-48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956.28993979911183</v>
      </c>
      <c r="P28" s="37">
        <v>117.78</v>
      </c>
      <c r="Q28" s="37">
        <v>38.054392749942267</v>
      </c>
      <c r="R28" s="39">
        <v>3.54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60.629999999999995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9.9805263016431542</v>
      </c>
      <c r="AD28">
        <f t="shared" si="1"/>
        <v>1114.9688062474111</v>
      </c>
      <c r="AE28">
        <f>'IDT-1'!B28</f>
        <v>0</v>
      </c>
      <c r="AF28" s="25"/>
      <c r="AG28">
        <f t="shared" si="2"/>
        <v>1114.9688062474111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-77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987.88076771633757</v>
      </c>
      <c r="P29" s="37">
        <v>117.78</v>
      </c>
      <c r="Q29" s="37">
        <v>38.054392749942267</v>
      </c>
      <c r="R29" s="39">
        <v>9.240000000000002</v>
      </c>
      <c r="S29" s="39">
        <v>0</v>
      </c>
      <c r="T29" s="38">
        <f>SUMPRODUCT(LTA!J29:AN29,LTA!J$101:AN$101,LTA!J$103:AN$103)</f>
        <v>20.13</v>
      </c>
      <c r="U29" s="38">
        <f>SUMPRODUCT(LTA!J29:AN29,LTA!J$102:AN$102,LTA!J$103:AN$103)</f>
        <v>59.22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9.6560112516369845</v>
      </c>
      <c r="AD29">
        <f t="shared" si="1"/>
        <v>1228.2941492146431</v>
      </c>
      <c r="AE29">
        <f>'IDT-1'!B29</f>
        <v>0</v>
      </c>
      <c r="AF29" s="25"/>
      <c r="AG29">
        <f t="shared" si="2"/>
        <v>1228.2941492146431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1084.2007247679524</v>
      </c>
      <c r="P30" s="37">
        <v>117.78</v>
      </c>
      <c r="Q30" s="37">
        <v>38.054392749942267</v>
      </c>
      <c r="R30" s="39">
        <v>17.04</v>
      </c>
      <c r="S30" s="39">
        <v>0</v>
      </c>
      <c r="T30" s="38">
        <f>SUMPRODUCT(LTA!J30:AN30,LTA!J$101:AN$101,LTA!J$103:AN$103)</f>
        <v>20.43</v>
      </c>
      <c r="U30" s="38">
        <f>SUMPRODUCT(LTA!J30:AN30,LTA!J$102:AN$102,LTA!J$103:AN$103)</f>
        <v>58.62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10.882456785617606</v>
      </c>
      <c r="AD30">
        <f t="shared" si="1"/>
        <v>1277.8876607322768</v>
      </c>
      <c r="AE30">
        <f>'IDT-1'!B30</f>
        <v>0</v>
      </c>
      <c r="AF30" s="25"/>
      <c r="AG30">
        <f t="shared" si="2"/>
        <v>1277.8876607322768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-53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1127.2872485054165</v>
      </c>
      <c r="P31" s="37">
        <v>117.78</v>
      </c>
      <c r="Q31" s="37">
        <v>38.054392749942267</v>
      </c>
      <c r="R31" s="39">
        <v>28.900000000000002</v>
      </c>
      <c r="S31" s="39">
        <v>0</v>
      </c>
      <c r="T31" s="38">
        <f>SUMPRODUCT(LTA!J31:AN31,LTA!J$101:AN$101,LTA!J$103:AN$103)</f>
        <v>23.83</v>
      </c>
      <c r="U31" s="38">
        <f>SUMPRODUCT(LTA!J31:AN31,LTA!J$102:AN$102,LTA!J$103:AN$103)</f>
        <v>58.019999999999996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11.007255801791796</v>
      </c>
      <c r="AD31">
        <f t="shared" si="1"/>
        <v>1400.1793854535667</v>
      </c>
      <c r="AE31">
        <f>'IDT-1'!B31</f>
        <v>0</v>
      </c>
      <c r="AF31" s="25"/>
      <c r="AG31">
        <f t="shared" si="2"/>
        <v>1400.1793854535667</v>
      </c>
      <c r="AI31" s="35">
        <f>PXIL!H31</f>
        <v>0</v>
      </c>
      <c r="AJ31" s="35">
        <f>PXIL!N31</f>
        <v>0</v>
      </c>
      <c r="AK31" s="35">
        <f>RTM_IEX!H31</f>
        <v>11.52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1083.6453776752785</v>
      </c>
      <c r="P32" s="37">
        <v>117.78</v>
      </c>
      <c r="Q32" s="37">
        <v>38.054392749942267</v>
      </c>
      <c r="R32" s="39">
        <v>39.65</v>
      </c>
      <c r="S32" s="39">
        <v>0</v>
      </c>
      <c r="T32" s="38">
        <f>SUMPRODUCT(LTA!J32:AN32,LTA!J$101:AN$101,LTA!J$103:AN$103)</f>
        <v>32.380000000000003</v>
      </c>
      <c r="U32" s="38">
        <f>SUMPRODUCT(LTA!J32:AN32,LTA!J$102:AN$102,LTA!J$103:AN$103)</f>
        <v>57.819999999999993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11.137969209316722</v>
      </c>
      <c r="AD32">
        <f t="shared" si="1"/>
        <v>1416.806801215904</v>
      </c>
      <c r="AE32">
        <f>'IDT-1'!B32</f>
        <v>0</v>
      </c>
      <c r="AF32" s="25"/>
      <c r="AG32">
        <f t="shared" si="2"/>
        <v>1416.806801215904</v>
      </c>
      <c r="AI32" s="35">
        <f>PXIL!H32</f>
        <v>0</v>
      </c>
      <c r="AJ32" s="35">
        <f>PXIL!N32</f>
        <v>0</v>
      </c>
      <c r="AK32" s="35">
        <f>RTM_IEX!H32</f>
        <v>52.82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1041.3762943241056</v>
      </c>
      <c r="P33" s="37">
        <v>117.78</v>
      </c>
      <c r="Q33" s="37">
        <v>38.054392749942267</v>
      </c>
      <c r="R33" s="39">
        <v>43</v>
      </c>
      <c r="S33" s="39">
        <v>0</v>
      </c>
      <c r="T33" s="38">
        <f>SUMPRODUCT(LTA!J33:AN33,LTA!J$101:AN$101,LTA!J$103:AN$103)</f>
        <v>49.379999999999995</v>
      </c>
      <c r="U33" s="38">
        <f>SUMPRODUCT(LTA!J33:AN33,LTA!J$102:AN$102,LTA!J$103:AN$103)</f>
        <v>56.42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10.708898359177573</v>
      </c>
      <c r="AD33">
        <f t="shared" si="1"/>
        <v>1362.2267887148705</v>
      </c>
      <c r="AE33">
        <f>'IDT-1'!B33</f>
        <v>58</v>
      </c>
      <c r="AF33" s="25"/>
      <c r="AG33">
        <f t="shared" si="2"/>
        <v>1420.2267887148705</v>
      </c>
      <c r="AI33" s="35">
        <f>PXIL!H33</f>
        <v>0</v>
      </c>
      <c r="AJ33" s="35">
        <f>PXIL!N33</f>
        <v>0</v>
      </c>
      <c r="AK33" s="35">
        <f>RTM_IEX!H33</f>
        <v>21.13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1013.3902032195409</v>
      </c>
      <c r="P34" s="37">
        <v>117.78</v>
      </c>
      <c r="Q34" s="37">
        <v>38.054392749942267</v>
      </c>
      <c r="R34" s="39">
        <v>42.999999999999993</v>
      </c>
      <c r="S34" s="39">
        <v>0</v>
      </c>
      <c r="T34" s="38">
        <f>SUMPRODUCT(LTA!J34:AN34,LTA!J$101:AN$101,LTA!J$103:AN$103)</f>
        <v>77.17</v>
      </c>
      <c r="U34" s="38">
        <f>SUMPRODUCT(LTA!J34:AN34,LTA!J$102:AN$102,LTA!J$103:AN$103)</f>
        <v>56.22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10.810640848561968</v>
      </c>
      <c r="AD34">
        <f t="shared" si="1"/>
        <v>1375.1689551209213</v>
      </c>
      <c r="AE34">
        <f>'IDT-1'!B34</f>
        <v>63</v>
      </c>
      <c r="AF34" s="25"/>
      <c r="AG34">
        <f t="shared" si="2"/>
        <v>1438.1689551209213</v>
      </c>
      <c r="AI34" s="35">
        <f>PXIL!H34</f>
        <v>0</v>
      </c>
      <c r="AJ34" s="35">
        <f>PXIL!N34</f>
        <v>0</v>
      </c>
      <c r="AK34" s="35">
        <f>RTM_IEX!H34</f>
        <v>34.57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990.36491491636218</v>
      </c>
      <c r="P35" s="37">
        <v>117.78</v>
      </c>
      <c r="Q35" s="37">
        <v>38.054392749942267</v>
      </c>
      <c r="R35" s="39">
        <v>47.499999999999993</v>
      </c>
      <c r="S35" s="39">
        <v>0</v>
      </c>
      <c r="T35" s="38">
        <f>SUMPRODUCT(LTA!J35:AN35,LTA!J$101:AN$101,LTA!J$103:AN$103)</f>
        <v>112.63</v>
      </c>
      <c r="U35" s="38">
        <f>SUMPRODUCT(LTA!J35:AN35,LTA!J$102:AN$102,LTA!J$103:AN$103)</f>
        <v>55.42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11.059341599797175</v>
      </c>
      <c r="AD35">
        <f t="shared" si="1"/>
        <v>1406.8049660665076</v>
      </c>
      <c r="AE35">
        <f>'IDT-1'!B35</f>
        <v>48</v>
      </c>
      <c r="AF35" s="25"/>
      <c r="AG35">
        <f t="shared" si="2"/>
        <v>1454.8049660665076</v>
      </c>
      <c r="AI35" s="35">
        <f>PXIL!H35</f>
        <v>0</v>
      </c>
      <c r="AJ35" s="35">
        <f>PXIL!N35</f>
        <v>0</v>
      </c>
      <c r="AK35" s="35">
        <f>RTM_IEX!H35</f>
        <v>49.94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965.45904833223017</v>
      </c>
      <c r="P36" s="37">
        <v>117.78</v>
      </c>
      <c r="Q36" s="37">
        <v>38.054392749942267</v>
      </c>
      <c r="R36" s="39">
        <v>47.499999999999993</v>
      </c>
      <c r="S36" s="39">
        <v>0</v>
      </c>
      <c r="T36" s="38">
        <f>SUMPRODUCT(LTA!J36:AN36,LTA!J$101:AN$101,LTA!J$103:AN$103)</f>
        <v>153.10000000000002</v>
      </c>
      <c r="U36" s="38">
        <f>SUMPRODUCT(LTA!J36:AN36,LTA!J$102:AN$102,LTA!J$103:AN$103)</f>
        <v>55.209999999999994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10.954385840440947</v>
      </c>
      <c r="AD36">
        <f t="shared" si="1"/>
        <v>1393.454055241732</v>
      </c>
      <c r="AE36">
        <f>'IDT-1'!B36</f>
        <v>85</v>
      </c>
      <c r="AF36" s="25"/>
      <c r="AG36">
        <f t="shared" si="2"/>
        <v>1478.454055241732</v>
      </c>
      <c r="AI36" s="35">
        <f>PXIL!H36</f>
        <v>0</v>
      </c>
      <c r="AJ36" s="35">
        <f>PXIL!N36</f>
        <v>0</v>
      </c>
      <c r="AK36" s="35">
        <f>RTM_IEX!H36</f>
        <v>21.13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942.91991018651174</v>
      </c>
      <c r="P37" s="37">
        <v>117.78</v>
      </c>
      <c r="Q37" s="37">
        <v>38.054392749942267</v>
      </c>
      <c r="R37" s="39">
        <v>47.499999999999993</v>
      </c>
      <c r="S37" s="39">
        <v>0</v>
      </c>
      <c r="T37" s="38">
        <f>SUMPRODUCT(LTA!J37:AN37,LTA!J$101:AN$101,LTA!J$103:AN$103)</f>
        <v>190.56</v>
      </c>
      <c r="U37" s="38">
        <f>SUMPRODUCT(LTA!J37:AN37,LTA!J$102:AN$102,LTA!J$103:AN$103)</f>
        <v>55.01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11.323878562904342</v>
      </c>
      <c r="AD37">
        <f t="shared" si="1"/>
        <v>1440.4554243735497</v>
      </c>
      <c r="AE37">
        <f>'IDT-1'!B37</f>
        <v>81</v>
      </c>
      <c r="AF37" s="25"/>
      <c r="AG37">
        <f t="shared" si="2"/>
        <v>1521.4554243735497</v>
      </c>
      <c r="AI37" s="35">
        <f>PXIL!H37</f>
        <v>0</v>
      </c>
      <c r="AJ37" s="35">
        <f>PXIL!N37</f>
        <v>0</v>
      </c>
      <c r="AK37" s="35">
        <f>RTM_IEX!H37</f>
        <v>53.78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913.36898448255465</v>
      </c>
      <c r="P38" s="37">
        <v>117.78</v>
      </c>
      <c r="Q38" s="37">
        <v>38.054392749942267</v>
      </c>
      <c r="R38" s="39">
        <v>47.5</v>
      </c>
      <c r="S38" s="39">
        <v>0</v>
      </c>
      <c r="T38" s="38">
        <f>SUMPRODUCT(LTA!J38:AN38,LTA!J$101:AN$101,LTA!J$103:AN$103)</f>
        <v>230.4</v>
      </c>
      <c r="U38" s="38">
        <f>SUMPRODUCT(LTA!J38:AN38,LTA!J$102:AN$102,LTA!J$103:AN$103)</f>
        <v>55.42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11.497187342413477</v>
      </c>
      <c r="AD38">
        <f t="shared" si="1"/>
        <v>1462.5011898900837</v>
      </c>
      <c r="AE38">
        <f>'IDT-1'!B38</f>
        <v>63</v>
      </c>
      <c r="AF38" s="25"/>
      <c r="AG38">
        <f t="shared" si="2"/>
        <v>1525.5011898900837</v>
      </c>
      <c r="AI38" s="35">
        <f>PXIL!H38</f>
        <v>0</v>
      </c>
      <c r="AJ38" s="35">
        <f>PXIL!N38</f>
        <v>0</v>
      </c>
      <c r="AK38" s="35">
        <f>RTM_IEX!H38</f>
        <v>65.3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896.93639152033438</v>
      </c>
      <c r="P39" s="37">
        <v>117.78</v>
      </c>
      <c r="Q39" s="37">
        <v>38.054392749942267</v>
      </c>
      <c r="R39" s="39">
        <v>47.5</v>
      </c>
      <c r="S39" s="39">
        <v>0</v>
      </c>
      <c r="T39" s="38">
        <f>SUMPRODUCT(LTA!J39:AN39,LTA!J$101:AN$101,LTA!J$103:AN$103)</f>
        <v>258.13</v>
      </c>
      <c r="U39" s="38">
        <f>SUMPRODUCT(LTA!J39:AN39,LTA!J$102:AN$102,LTA!J$103:AN$103)</f>
        <v>53.309999999999995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11.867745117308154</v>
      </c>
      <c r="AD39">
        <f t="shared" si="1"/>
        <v>1509.6380391529681</v>
      </c>
      <c r="AE39">
        <f>'IDT-1'!B39</f>
        <v>37</v>
      </c>
      <c r="AF39" s="25"/>
      <c r="AG39">
        <f t="shared" si="2"/>
        <v>1546.6380391529681</v>
      </c>
      <c r="AI39" s="35">
        <f>PXIL!H39</f>
        <v>0</v>
      </c>
      <c r="AJ39" s="35">
        <f>PXIL!N39</f>
        <v>0</v>
      </c>
      <c r="AK39" s="35">
        <f>RTM_IEX!H39</f>
        <v>103.72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910.90801199134887</v>
      </c>
      <c r="P40" s="37">
        <v>117.78</v>
      </c>
      <c r="Q40" s="37">
        <v>38.054392749942267</v>
      </c>
      <c r="R40" s="39">
        <v>47.5</v>
      </c>
      <c r="S40" s="39">
        <v>0</v>
      </c>
      <c r="T40" s="38">
        <f>SUMPRODUCT(LTA!J40:AN40,LTA!J$101:AN$101,LTA!J$103:AN$103)</f>
        <v>298.02999999999997</v>
      </c>
      <c r="U40" s="38">
        <f>SUMPRODUCT(LTA!J40:AN40,LTA!J$102:AN$102,LTA!J$103:AN$103)</f>
        <v>53.91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12.202767756982071</v>
      </c>
      <c r="AD40">
        <f t="shared" si="1"/>
        <v>1552.2546369843092</v>
      </c>
      <c r="AE40">
        <f>'IDT-1'!B40</f>
        <v>11</v>
      </c>
      <c r="AF40" s="25"/>
      <c r="AG40">
        <f t="shared" si="2"/>
        <v>1563.2546369843092</v>
      </c>
      <c r="AI40" s="35">
        <f>PXIL!H40</f>
        <v>0</v>
      </c>
      <c r="AJ40" s="35">
        <f>PXIL!N40</f>
        <v>0</v>
      </c>
      <c r="AK40" s="35">
        <f>RTM_IEX!H40</f>
        <v>92.2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920.31213648467769</v>
      </c>
      <c r="P41" s="37">
        <v>117.78</v>
      </c>
      <c r="Q41" s="37">
        <v>38.054392749942267</v>
      </c>
      <c r="R41" s="39">
        <v>47.5</v>
      </c>
      <c r="S41" s="39">
        <v>0</v>
      </c>
      <c r="T41" s="38">
        <f>SUMPRODUCT(LTA!J41:AN41,LTA!J$101:AN$101,LTA!J$103:AN$103)</f>
        <v>338.11</v>
      </c>
      <c r="U41" s="38">
        <f>SUMPRODUCT(LTA!J41:AN41,LTA!J$102:AN$102,LTA!J$103:AN$103)</f>
        <v>54.309999999999995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12.374633928030034</v>
      </c>
      <c r="AD41">
        <f t="shared" si="1"/>
        <v>1574.1168953065896</v>
      </c>
      <c r="AE41">
        <f>'IDT-1'!B41</f>
        <v>0</v>
      </c>
      <c r="AF41" s="25"/>
      <c r="AG41">
        <f t="shared" si="2"/>
        <v>1574.1168953065896</v>
      </c>
      <c r="AI41" s="35">
        <f>PXIL!H41</f>
        <v>0</v>
      </c>
      <c r="AJ41" s="35">
        <f>PXIL!N41</f>
        <v>0</v>
      </c>
      <c r="AK41" s="35">
        <f>RTM_IEX!H41</f>
        <v>64.349999999999994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908.86065059410998</v>
      </c>
      <c r="P42" s="37">
        <v>117.78</v>
      </c>
      <c r="Q42" s="37">
        <v>38.054392749942267</v>
      </c>
      <c r="R42" s="39">
        <v>47.5</v>
      </c>
      <c r="S42" s="39">
        <v>0</v>
      </c>
      <c r="T42" s="38">
        <f>SUMPRODUCT(LTA!J42:AN42,LTA!J$101:AN$101,LTA!J$103:AN$103)</f>
        <v>374</v>
      </c>
      <c r="U42" s="38">
        <f>SUMPRODUCT(LTA!J42:AN42,LTA!J$102:AN$102,LTA!J$103:AN$103)</f>
        <v>54.92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12.487644338083609</v>
      </c>
      <c r="AD42">
        <f t="shared" si="1"/>
        <v>1588.4923990059688</v>
      </c>
      <c r="AE42">
        <f>'IDT-1'!B42</f>
        <v>0</v>
      </c>
      <c r="AF42" s="25"/>
      <c r="AG42">
        <f t="shared" si="2"/>
        <v>1588.4923990059688</v>
      </c>
      <c r="AI42" s="35">
        <f>PXIL!H42</f>
        <v>0</v>
      </c>
      <c r="AJ42" s="35">
        <f>PXIL!N42</f>
        <v>0</v>
      </c>
      <c r="AK42" s="35">
        <f>RTM_IEX!H42</f>
        <v>53.79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910.2804233818415</v>
      </c>
      <c r="P43" s="37">
        <v>122.16425730939174</v>
      </c>
      <c r="Q43" s="37">
        <v>39.619999999999997</v>
      </c>
      <c r="R43" s="39">
        <v>47.5</v>
      </c>
      <c r="S43" s="39">
        <v>0</v>
      </c>
      <c r="T43" s="38">
        <f>SUMPRODUCT(LTA!J43:AN43,LTA!J$101:AN$101,LTA!J$103:AN$103)</f>
        <v>415.33</v>
      </c>
      <c r="U43" s="38">
        <f>SUMPRODUCT(LTA!J43:AN43,LTA!J$102:AN$102,LTA!J$103:AN$103)</f>
        <v>55.319999999999993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12.513950055652451</v>
      </c>
      <c r="AD43">
        <f t="shared" si="1"/>
        <v>1575.7757306355804</v>
      </c>
      <c r="AE43">
        <f>'IDT-1'!B43</f>
        <v>0</v>
      </c>
      <c r="AF43" s="25"/>
      <c r="AG43">
        <f t="shared" si="2"/>
        <v>1575.7757306355804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-8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852.6704233818416</v>
      </c>
      <c r="P44" s="37">
        <v>117.77425743539737</v>
      </c>
      <c r="Q44" s="37">
        <v>38.406698063840921</v>
      </c>
      <c r="R44" s="39">
        <v>47.5</v>
      </c>
      <c r="S44" s="39">
        <v>0</v>
      </c>
      <c r="T44" s="38">
        <f>SUMPRODUCT(LTA!J44:AN44,LTA!J$101:AN$101,LTA!J$103:AN$103)</f>
        <v>444.76</v>
      </c>
      <c r="U44" s="38">
        <f>SUMPRODUCT(LTA!J44:AN44,LTA!J$102:AN$102,LTA!J$103:AN$103)</f>
        <v>55.410000000000004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12.308137755272421</v>
      </c>
      <c r="AD44">
        <f t="shared" si="1"/>
        <v>1565.6582411258073</v>
      </c>
      <c r="AE44">
        <f>'IDT-1'!B44</f>
        <v>0</v>
      </c>
      <c r="AF44" s="25"/>
      <c r="AG44">
        <f t="shared" si="2"/>
        <v>1565.6582411258073</v>
      </c>
      <c r="AI44" s="35">
        <f>PXIL!H44</f>
        <v>0</v>
      </c>
      <c r="AJ44" s="35">
        <f>PXIL!N44</f>
        <v>0</v>
      </c>
      <c r="AK44" s="35">
        <f>RTM_IEX!H44</f>
        <v>15.37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830.37042338184165</v>
      </c>
      <c r="P45" s="37">
        <v>117.77425743539737</v>
      </c>
      <c r="Q45" s="37">
        <v>38.406698063840921</v>
      </c>
      <c r="R45" s="39">
        <v>47.5</v>
      </c>
      <c r="S45" s="39">
        <v>0</v>
      </c>
      <c r="T45" s="38">
        <f>SUMPRODUCT(LTA!J45:AN45,LTA!J$101:AN$101,LTA!J$103:AN$103)</f>
        <v>475.94</v>
      </c>
      <c r="U45" s="38">
        <f>SUMPRODUCT(LTA!J45:AN45,LTA!J$102:AN$102,LTA!J$103:AN$103)</f>
        <v>53.6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12.303301755272422</v>
      </c>
      <c r="AD45">
        <f t="shared" si="1"/>
        <v>1565.0430771258075</v>
      </c>
      <c r="AE45">
        <f>'IDT-1'!B45</f>
        <v>0</v>
      </c>
      <c r="AF45" s="25"/>
      <c r="AG45">
        <f t="shared" si="2"/>
        <v>1565.0430771258075</v>
      </c>
      <c r="AI45" s="35">
        <f>PXIL!H45</f>
        <v>0</v>
      </c>
      <c r="AJ45" s="35">
        <f>PXIL!N45</f>
        <v>0</v>
      </c>
      <c r="AK45" s="35">
        <f>RTM_IEX!H45</f>
        <v>7.68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806.36042338184166</v>
      </c>
      <c r="P46" s="37">
        <v>117.77425743539737</v>
      </c>
      <c r="Q46" s="37">
        <v>38.406698063840921</v>
      </c>
      <c r="R46" s="39">
        <v>47.5</v>
      </c>
      <c r="S46" s="39">
        <v>0</v>
      </c>
      <c r="T46" s="38">
        <f>SUMPRODUCT(LTA!J46:AN46,LTA!J$101:AN$101,LTA!J$103:AN$103)</f>
        <v>496.15</v>
      </c>
      <c r="U46" s="38">
        <f>SUMPRODUCT(LTA!J46:AN46,LTA!J$102:AN$102,LTA!J$103:AN$103)</f>
        <v>54.41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12.242539755272423</v>
      </c>
      <c r="AD46">
        <f t="shared" si="1"/>
        <v>1557.3138391258076</v>
      </c>
      <c r="AE46">
        <f>'IDT-1'!B46</f>
        <v>0</v>
      </c>
      <c r="AF46" s="25"/>
      <c r="AG46">
        <f t="shared" si="2"/>
        <v>1557.3138391258076</v>
      </c>
      <c r="AI46" s="35">
        <f>PXIL!H46</f>
        <v>0</v>
      </c>
      <c r="AJ46" s="35">
        <f>PXIL!N46</f>
        <v>0</v>
      </c>
      <c r="AK46" s="35">
        <f>RTM_IEX!H46</f>
        <v>2.88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753.54789587663788</v>
      </c>
      <c r="P47" s="37">
        <v>117.77425743539737</v>
      </c>
      <c r="Q47" s="37">
        <v>38.406698063840921</v>
      </c>
      <c r="R47" s="39">
        <v>47.5</v>
      </c>
      <c r="S47" s="39">
        <v>0</v>
      </c>
      <c r="T47" s="38">
        <f>SUMPRODUCT(LTA!J47:AN47,LTA!J$101:AN$101,LTA!J$103:AN$103)</f>
        <v>516.52</v>
      </c>
      <c r="U47" s="38">
        <f>SUMPRODUCT(LTA!J47:AN47,LTA!J$102:AN$102,LTA!J$103:AN$103)</f>
        <v>55.21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12.115614040731835</v>
      </c>
      <c r="AD47">
        <f t="shared" si="1"/>
        <v>1541.1682373351446</v>
      </c>
      <c r="AE47">
        <f>'IDT-1'!B47</f>
        <v>0</v>
      </c>
      <c r="AF47" s="25"/>
      <c r="AG47">
        <f t="shared" si="2"/>
        <v>1541.1682373351446</v>
      </c>
      <c r="AI47" s="35">
        <f>PXIL!H47</f>
        <v>0</v>
      </c>
      <c r="AJ47" s="35">
        <f>PXIL!N47</f>
        <v>0</v>
      </c>
      <c r="AK47" s="35">
        <f>RTM_IEX!H47</f>
        <v>18.25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705.5278958766379</v>
      </c>
      <c r="P48" s="37">
        <v>117.77425743539737</v>
      </c>
      <c r="Q48" s="37">
        <v>38.406698063840921</v>
      </c>
      <c r="R48" s="39">
        <v>47.5</v>
      </c>
      <c r="S48" s="39">
        <v>0</v>
      </c>
      <c r="T48" s="38">
        <f>SUMPRODUCT(LTA!J48:AN48,LTA!J$101:AN$101,LTA!J$103:AN$103)</f>
        <v>529.39</v>
      </c>
      <c r="U48" s="38">
        <f>SUMPRODUCT(LTA!J48:AN48,LTA!J$102:AN$102,LTA!J$103:AN$103)</f>
        <v>55.809999999999995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12.018348040731833</v>
      </c>
      <c r="AD48">
        <f t="shared" si="1"/>
        <v>1528.7955033351443</v>
      </c>
      <c r="AE48">
        <f>'IDT-1'!B48</f>
        <v>0</v>
      </c>
      <c r="AF48" s="25"/>
      <c r="AG48">
        <f t="shared" si="2"/>
        <v>1528.7955033351443</v>
      </c>
      <c r="AI48" s="35">
        <f>PXIL!H48</f>
        <v>0</v>
      </c>
      <c r="AJ48" s="35">
        <f>PXIL!N48</f>
        <v>0</v>
      </c>
      <c r="AK48" s="35">
        <f>RTM_IEX!H48</f>
        <v>40.33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690.97242842736262</v>
      </c>
      <c r="P49" s="37">
        <v>117.79</v>
      </c>
      <c r="Q49" s="37">
        <v>38.406698063840921</v>
      </c>
      <c r="R49" s="39">
        <v>47.5</v>
      </c>
      <c r="S49" s="39">
        <v>0</v>
      </c>
      <c r="T49" s="38">
        <f>SUMPRODUCT(LTA!J49:AN49,LTA!J$101:AN$101,LTA!J$103:AN$103)</f>
        <v>535.69000000000005</v>
      </c>
      <c r="U49" s="38">
        <f>SUMPRODUCT(LTA!J49:AN49,LTA!J$102:AN$102,LTA!J$103:AN$103)</f>
        <v>62.21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11.906654186631387</v>
      </c>
      <c r="AD49">
        <f t="shared" si="1"/>
        <v>1514.587472304572</v>
      </c>
      <c r="AE49">
        <f>'IDT-1'!B49</f>
        <v>0</v>
      </c>
      <c r="AF49" s="25"/>
      <c r="AG49">
        <f t="shared" si="2"/>
        <v>1514.587472304572</v>
      </c>
      <c r="AI49" s="35">
        <f>PXIL!H49</f>
        <v>0</v>
      </c>
      <c r="AJ49" s="35">
        <f>PXIL!N49</f>
        <v>0</v>
      </c>
      <c r="AK49" s="35">
        <f>RTM_IEX!H49</f>
        <v>27.85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682.44904442736254</v>
      </c>
      <c r="P50" s="37">
        <v>117.79</v>
      </c>
      <c r="Q50" s="37">
        <v>38.406698063840921</v>
      </c>
      <c r="R50" s="39">
        <v>47.5</v>
      </c>
      <c r="S50" s="39">
        <v>0</v>
      </c>
      <c r="T50" s="38">
        <f>SUMPRODUCT(LTA!J50:AN50,LTA!J$101:AN$101,LTA!J$103:AN$103)</f>
        <v>538.86</v>
      </c>
      <c r="U50" s="38">
        <f>SUMPRODUCT(LTA!J50:AN50,LTA!J$102:AN$102,LTA!J$103:AN$103)</f>
        <v>62.01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11.735963791431386</v>
      </c>
      <c r="AD50">
        <f t="shared" si="1"/>
        <v>1492.8747786997719</v>
      </c>
      <c r="AE50">
        <f>'IDT-1'!B50</f>
        <v>0</v>
      </c>
      <c r="AF50" s="25"/>
      <c r="AG50">
        <f t="shared" si="2"/>
        <v>1492.8747786997719</v>
      </c>
      <c r="AI50" s="35">
        <f>PXIL!H50</f>
        <v>0</v>
      </c>
      <c r="AJ50" s="35">
        <f>PXIL!N50</f>
        <v>0</v>
      </c>
      <c r="AK50" s="35">
        <f>RTM_IEX!H50</f>
        <v>11.52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-4.0000000000000008E-2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668.03904442736246</v>
      </c>
      <c r="P51" s="37">
        <v>117.79</v>
      </c>
      <c r="Q51" s="37">
        <v>38.406698063840921</v>
      </c>
      <c r="R51" s="39">
        <v>47.5</v>
      </c>
      <c r="S51" s="39">
        <v>0</v>
      </c>
      <c r="T51" s="38">
        <f>SUMPRODUCT(LTA!J51:AN51,LTA!J$101:AN$101,LTA!J$103:AN$103)</f>
        <v>538.97</v>
      </c>
      <c r="U51" s="38">
        <f>SUMPRODUCT(LTA!J51:AN51,LTA!J$102:AN$102,LTA!J$103:AN$103)</f>
        <v>61.809999999999995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11.533322244162688</v>
      </c>
      <c r="AD51">
        <f t="shared" si="1"/>
        <v>1467.0174202470405</v>
      </c>
      <c r="AE51">
        <f>'IDT-1'!B51</f>
        <v>0</v>
      </c>
      <c r="AF51" s="25"/>
      <c r="AG51">
        <f t="shared" si="2"/>
        <v>1467.0174202470405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-4.0000000000000008E-2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651.80242842736254</v>
      </c>
      <c r="P52" s="37">
        <v>117.79</v>
      </c>
      <c r="Q52" s="37">
        <v>38.406698063840921</v>
      </c>
      <c r="R52" s="39">
        <v>47.5</v>
      </c>
      <c r="S52" s="39">
        <v>0</v>
      </c>
      <c r="T52" s="38">
        <f>SUMPRODUCT(LTA!J52:AN52,LTA!J$101:AN$101,LTA!J$103:AN$103)</f>
        <v>538.93999999999994</v>
      </c>
      <c r="U52" s="38">
        <f>SUMPRODUCT(LTA!J52:AN52,LTA!J$102:AN$102,LTA!J$103:AN$103)</f>
        <v>62.12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11.40886063936269</v>
      </c>
      <c r="AD52">
        <f t="shared" si="1"/>
        <v>1451.1852658518405</v>
      </c>
      <c r="AE52">
        <f>'IDT-1'!B52</f>
        <v>0</v>
      </c>
      <c r="AF52" s="25"/>
      <c r="AG52">
        <f t="shared" si="2"/>
        <v>1451.1852658518405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-4.0000000000000008E-2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637.02168852208206</v>
      </c>
      <c r="P53" s="37">
        <v>117.79</v>
      </c>
      <c r="Q53" s="37">
        <v>38.406698063840921</v>
      </c>
      <c r="R53" s="39">
        <v>47.5</v>
      </c>
      <c r="S53" s="39">
        <v>0</v>
      </c>
      <c r="T53" s="38">
        <f>SUMPRODUCT(LTA!J53:AN53,LTA!J$101:AN$101,LTA!J$103:AN$103)</f>
        <v>539.98</v>
      </c>
      <c r="U53" s="38">
        <f>SUMPRODUCT(LTA!J53:AN53,LTA!J$102:AN$102,LTA!J$103:AN$103)</f>
        <v>58.519999999999996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11.273602868101502</v>
      </c>
      <c r="AD53">
        <f t="shared" si="1"/>
        <v>1433.9797837178214</v>
      </c>
      <c r="AE53">
        <f>'IDT-1'!B53</f>
        <v>0</v>
      </c>
      <c r="AF53" s="25"/>
      <c r="AG53">
        <f t="shared" si="2"/>
        <v>1433.9797837178214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-4.0000000000000008E-2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619.40168852208205</v>
      </c>
      <c r="P54" s="37">
        <v>117.79</v>
      </c>
      <c r="Q54" s="37">
        <v>38.406698063840921</v>
      </c>
      <c r="R54" s="39">
        <v>47.5</v>
      </c>
      <c r="S54" s="39">
        <v>0</v>
      </c>
      <c r="T54" s="38">
        <f>SUMPRODUCT(LTA!J54:AN54,LTA!J$101:AN$101,LTA!J$103:AN$103)</f>
        <v>539.89</v>
      </c>
      <c r="U54" s="38">
        <f>SUMPRODUCT(LTA!J54:AN54,LTA!J$102:AN$102,LTA!J$103:AN$103)</f>
        <v>58.319999999999993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11.133904868101501</v>
      </c>
      <c r="AD54">
        <f t="shared" si="1"/>
        <v>1416.2094817178213</v>
      </c>
      <c r="AE54">
        <f>'IDT-1'!B54</f>
        <v>0</v>
      </c>
      <c r="AF54" s="25"/>
      <c r="AG54">
        <f t="shared" si="2"/>
        <v>1416.2094817178213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-4.0000000000000008E-2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605.50168852208208</v>
      </c>
      <c r="P55" s="37">
        <v>117.79</v>
      </c>
      <c r="Q55" s="37">
        <v>38.406698063840921</v>
      </c>
      <c r="R55" s="39">
        <v>47.5</v>
      </c>
      <c r="S55" s="39">
        <v>0</v>
      </c>
      <c r="T55" s="38">
        <f>SUMPRODUCT(LTA!J55:AN55,LTA!J$101:AN$101,LTA!J$103:AN$103)</f>
        <v>539.59999999999991</v>
      </c>
      <c r="U55" s="38">
        <f>SUMPRODUCT(LTA!J55:AN55,LTA!J$102:AN$102,LTA!J$103:AN$103)</f>
        <v>62.12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11.358752281123071</v>
      </c>
      <c r="AD55">
        <f t="shared" si="1"/>
        <v>1366.5046343047998</v>
      </c>
      <c r="AE55">
        <f>'IDT-1'!B55</f>
        <v>0</v>
      </c>
      <c r="AF55" s="25"/>
      <c r="AG55">
        <f t="shared" si="2"/>
        <v>1366.5046343047998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-39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-4.0000000000000008E-2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605.50168852208208</v>
      </c>
      <c r="P56" s="37">
        <v>117.79</v>
      </c>
      <c r="Q56" s="37">
        <v>38.406698063840921</v>
      </c>
      <c r="R56" s="39">
        <v>47.5</v>
      </c>
      <c r="S56" s="39">
        <v>0</v>
      </c>
      <c r="T56" s="38">
        <f>SUMPRODUCT(LTA!J56:AN56,LTA!J$101:AN$101,LTA!J$103:AN$103)</f>
        <v>533.05999999999995</v>
      </c>
      <c r="U56" s="38">
        <f>SUMPRODUCT(LTA!J56:AN56,LTA!J$102:AN$102,LTA!J$103:AN$103)</f>
        <v>62.12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11.441382691927345</v>
      </c>
      <c r="AD56">
        <f t="shared" si="1"/>
        <v>1342.8820038939955</v>
      </c>
      <c r="AE56">
        <f>'IDT-1'!B56</f>
        <v>0</v>
      </c>
      <c r="AF56" s="25"/>
      <c r="AG56">
        <f t="shared" si="2"/>
        <v>1342.8820038939955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-56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-4.0000000000000008E-2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609.3008130728067</v>
      </c>
      <c r="P57" s="37">
        <v>117.12</v>
      </c>
      <c r="Q57" s="37">
        <v>38.406698063840921</v>
      </c>
      <c r="R57" s="39">
        <v>47.5</v>
      </c>
      <c r="S57" s="39">
        <v>0</v>
      </c>
      <c r="T57" s="38">
        <f>SUMPRODUCT(LTA!J57:AN57,LTA!J$101:AN$101,LTA!J$103:AN$103)</f>
        <v>519.36</v>
      </c>
      <c r="U57" s="38">
        <f>SUMPRODUCT(LTA!J57:AN57,LTA!J$102:AN$102,LTA!J$103:AN$103)</f>
        <v>61.72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11.387255136553414</v>
      </c>
      <c r="AD57">
        <f t="shared" si="1"/>
        <v>1327.9652560000943</v>
      </c>
      <c r="AE57">
        <f>'IDT-1'!B57</f>
        <v>0</v>
      </c>
      <c r="AF57" s="25"/>
      <c r="AG57">
        <f t="shared" si="2"/>
        <v>1327.9652560000943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-4.0000000000000008E-2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606.43283707280671</v>
      </c>
      <c r="P58" s="37">
        <v>117.12</v>
      </c>
      <c r="Q58" s="37">
        <v>38.406698063840921</v>
      </c>
      <c r="R58" s="39">
        <v>47.5</v>
      </c>
      <c r="S58" s="39">
        <v>0</v>
      </c>
      <c r="T58" s="38">
        <f>SUMPRODUCT(LTA!J58:AN58,LTA!J$101:AN$101,LTA!J$103:AN$103)</f>
        <v>500.44</v>
      </c>
      <c r="U58" s="38">
        <f>SUMPRODUCT(LTA!J58:AN58,LTA!J$102:AN$102,LTA!J$103:AN$103)</f>
        <v>61.519999999999996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11.113551786079558</v>
      </c>
      <c r="AD58">
        <f t="shared" si="1"/>
        <v>1319.250983350568</v>
      </c>
      <c r="AE58">
        <f>'IDT-1'!B58</f>
        <v>0</v>
      </c>
      <c r="AF58" s="25"/>
      <c r="AG58">
        <f t="shared" si="2"/>
        <v>1319.250983350568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-47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-4.0000000000000008E-2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609.3008130728067</v>
      </c>
      <c r="P59" s="37">
        <v>117.78</v>
      </c>
      <c r="Q59" s="37">
        <v>38.406698063840921</v>
      </c>
      <c r="R59" s="39">
        <v>47.5</v>
      </c>
      <c r="S59" s="39">
        <v>0</v>
      </c>
      <c r="T59" s="38">
        <f>SUMPRODUCT(LTA!J59:AN59,LTA!J$101:AN$101,LTA!J$103:AN$103)</f>
        <v>480.2</v>
      </c>
      <c r="U59" s="38">
        <f>SUMPRODUCT(LTA!J59:AN59,LTA!J$102:AN$102,LTA!J$103:AN$103)</f>
        <v>58.72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10.813474951510077</v>
      </c>
      <c r="AD59">
        <f t="shared" si="1"/>
        <v>1319.2290361851376</v>
      </c>
      <c r="AE59">
        <f>'IDT-1'!B59</f>
        <v>0</v>
      </c>
      <c r="AF59" s="25"/>
      <c r="AG59">
        <f t="shared" si="2"/>
        <v>1319.2290361851376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-28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-4.0000000000000008E-2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621.71445242736252</v>
      </c>
      <c r="P60" s="37">
        <v>117.78</v>
      </c>
      <c r="Q60" s="37">
        <v>38.406698063840921</v>
      </c>
      <c r="R60" s="39">
        <v>47.5</v>
      </c>
      <c r="S60" s="39">
        <v>0</v>
      </c>
      <c r="T60" s="38">
        <f>SUMPRODUCT(LTA!J60:AN60,LTA!J$101:AN$101,LTA!J$103:AN$103)</f>
        <v>459.24</v>
      </c>
      <c r="U60" s="38">
        <f>SUMPRODUCT(LTA!J60:AN60,LTA!J$102:AN$102,LTA!J$103:AN$103)</f>
        <v>58.72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10.754674656758217</v>
      </c>
      <c r="AD60">
        <f t="shared" si="1"/>
        <v>1309.7414758344453</v>
      </c>
      <c r="AE60">
        <f>'IDT-1'!B60</f>
        <v>0</v>
      </c>
      <c r="AF60" s="25"/>
      <c r="AG60">
        <f t="shared" si="2"/>
        <v>1309.7414758344453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-29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-4.0000000000000008E-2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621.71445242736252</v>
      </c>
      <c r="P61" s="37">
        <v>117.77425743539737</v>
      </c>
      <c r="Q61" s="37">
        <v>38.406698063840921</v>
      </c>
      <c r="R61" s="39">
        <v>47.5</v>
      </c>
      <c r="S61" s="39">
        <v>0</v>
      </c>
      <c r="T61" s="38">
        <f>SUMPRODUCT(LTA!J61:AN61,LTA!J$101:AN$101,LTA!J$103:AN$103)</f>
        <v>436.31</v>
      </c>
      <c r="U61" s="38">
        <f>SUMPRODUCT(LTA!J61:AN61,LTA!J$102:AN$102,LTA!J$103:AN$103)</f>
        <v>59.019999999999996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10.554531909906503</v>
      </c>
      <c r="AD61">
        <f t="shared" si="1"/>
        <v>1290.3058760166944</v>
      </c>
      <c r="AE61">
        <f>'IDT-1'!B61</f>
        <v>0</v>
      </c>
      <c r="AF61" s="25"/>
      <c r="AG61">
        <f t="shared" si="2"/>
        <v>1290.3058760166944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-26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-4.0000000000000008E-2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621.71445242736252</v>
      </c>
      <c r="P62" s="37">
        <v>117.78</v>
      </c>
      <c r="Q62" s="37">
        <v>38.406698063840921</v>
      </c>
      <c r="R62" s="39">
        <v>47.5</v>
      </c>
      <c r="S62" s="39">
        <v>0</v>
      </c>
      <c r="T62" s="38">
        <f>SUMPRODUCT(LTA!J62:AN62,LTA!J$101:AN$101,LTA!J$103:AN$103)</f>
        <v>405.84</v>
      </c>
      <c r="U62" s="38">
        <f>SUMPRODUCT(LTA!J62:AN62,LTA!J$102:AN$102,LTA!J$103:AN$103)</f>
        <v>58.819999999999993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10.158124336258316</v>
      </c>
      <c r="AD62">
        <f t="shared" si="1"/>
        <v>1280.0380261549449</v>
      </c>
      <c r="AE62">
        <f>'IDT-1'!B62</f>
        <v>0</v>
      </c>
      <c r="AF62" s="25"/>
      <c r="AG62">
        <f t="shared" si="2"/>
        <v>1280.0380261549449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-6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-4.0000000000000008E-2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643.87474105391846</v>
      </c>
      <c r="P63" s="37">
        <v>117.78328525823737</v>
      </c>
      <c r="Q63" s="37">
        <v>38.406698063840921</v>
      </c>
      <c r="R63" s="39">
        <v>47.5</v>
      </c>
      <c r="S63" s="39">
        <v>0</v>
      </c>
      <c r="T63" s="38">
        <f>SUMPRODUCT(LTA!J63:AN63,LTA!J$101:AN$101,LTA!J$103:AN$103)</f>
        <v>374.83</v>
      </c>
      <c r="U63" s="38">
        <f>SUMPRODUCT(LTA!J63:AN63,LTA!J$102:AN$102,LTA!J$103:AN$103)</f>
        <v>62.33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10.165974302864077</v>
      </c>
      <c r="AD63">
        <f t="shared" si="1"/>
        <v>1293.0837500731325</v>
      </c>
      <c r="AE63">
        <f>'IDT-1'!B63</f>
        <v>0</v>
      </c>
      <c r="AF63" s="25"/>
      <c r="AG63">
        <f t="shared" si="2"/>
        <v>1293.0837500731325</v>
      </c>
      <c r="AI63" s="35">
        <f>PXIL!H63</f>
        <v>0</v>
      </c>
      <c r="AJ63" s="35">
        <f>PXIL!N63</f>
        <v>0</v>
      </c>
      <c r="AK63" s="35">
        <f>RTM_IEX!H63</f>
        <v>12.49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-4.0000000000000008E-2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673.44474105391851</v>
      </c>
      <c r="P64" s="37">
        <v>117.78328525823737</v>
      </c>
      <c r="Q64" s="37">
        <v>38.406698063840921</v>
      </c>
      <c r="R64" s="39">
        <v>47.5</v>
      </c>
      <c r="S64" s="39">
        <v>0</v>
      </c>
      <c r="T64" s="38">
        <f>SUMPRODUCT(LTA!J64:AN64,LTA!J$101:AN$101,LTA!J$103:AN$103)</f>
        <v>339.31</v>
      </c>
      <c r="U64" s="38">
        <f>SUMPRODUCT(LTA!J64:AN64,LTA!J$102:AN$102,LTA!J$103:AN$103)</f>
        <v>62.83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10.093434302864077</v>
      </c>
      <c r="AD64">
        <f t="shared" si="1"/>
        <v>1283.8562900731326</v>
      </c>
      <c r="AE64">
        <f>'IDT-1'!B64</f>
        <v>0</v>
      </c>
      <c r="AF64" s="25"/>
      <c r="AG64">
        <f t="shared" si="2"/>
        <v>1283.8562900731326</v>
      </c>
      <c r="AI64" s="35">
        <f>PXIL!H64</f>
        <v>0</v>
      </c>
      <c r="AJ64" s="35">
        <f>PXIL!N64</f>
        <v>0</v>
      </c>
      <c r="AK64" s="35">
        <f>RTM_IEX!H64</f>
        <v>8.64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-4.0000000000000008E-2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723.15356045157114</v>
      </c>
      <c r="P65" s="37">
        <v>117.78328525823737</v>
      </c>
      <c r="Q65" s="37">
        <v>38.406698063840921</v>
      </c>
      <c r="R65" s="39">
        <v>47.5</v>
      </c>
      <c r="S65" s="39">
        <v>0</v>
      </c>
      <c r="T65" s="38">
        <f>SUMPRODUCT(LTA!J65:AN65,LTA!J$101:AN$101,LTA!J$103:AN$103)</f>
        <v>306.90999999999997</v>
      </c>
      <c r="U65" s="38">
        <f>SUMPRODUCT(LTA!J65:AN65,LTA!J$102:AN$102,LTA!J$103:AN$103)</f>
        <v>68.23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0.86</v>
      </c>
      <c r="AB65" s="76">
        <f>-STOA!N65</f>
        <v>0</v>
      </c>
      <c r="AC65">
        <f t="shared" si="0"/>
        <v>10.289645595274415</v>
      </c>
      <c r="AD65">
        <f t="shared" si="1"/>
        <v>1286.7288981783749</v>
      </c>
      <c r="AE65">
        <f>'IDT-1'!B65</f>
        <v>0</v>
      </c>
      <c r="AF65" s="25"/>
      <c r="AG65">
        <f t="shared" si="2"/>
        <v>1286.7288981783749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-11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-4.0000000000000008E-2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759.59958902299991</v>
      </c>
      <c r="P66" s="37">
        <v>117.77425743539737</v>
      </c>
      <c r="Q66" s="37">
        <v>38.055617894581424</v>
      </c>
      <c r="R66" s="39">
        <v>45.97</v>
      </c>
      <c r="S66" s="39">
        <v>0</v>
      </c>
      <c r="T66" s="38">
        <f>SUMPRODUCT(LTA!J66:AN66,LTA!J$101:AN$101,LTA!J$103:AN$103)</f>
        <v>267.99</v>
      </c>
      <c r="U66" s="38">
        <f>SUMPRODUCT(LTA!J66:AN66,LTA!J$102:AN$102,LTA!J$103:AN$103)</f>
        <v>67.23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0.86</v>
      </c>
      <c r="AB66" s="76">
        <f>-STOA!N66</f>
        <v>0</v>
      </c>
      <c r="AC66">
        <f t="shared" si="0"/>
        <v>10.176307274684538</v>
      </c>
      <c r="AD66">
        <f t="shared" si="1"/>
        <v>1294.3981570782942</v>
      </c>
      <c r="AE66">
        <f>'IDT-1'!B66</f>
        <v>0</v>
      </c>
      <c r="AF66" s="25"/>
      <c r="AG66">
        <f t="shared" si="2"/>
        <v>1294.3981570782942</v>
      </c>
      <c r="AI66" s="35">
        <f>PXIL!H66</f>
        <v>0</v>
      </c>
      <c r="AJ66" s="35">
        <f>PXIL!N66</f>
        <v>0</v>
      </c>
      <c r="AK66" s="35">
        <f>RTM_IEX!H66</f>
        <v>1.92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-4.0000000000000008E-2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823.31251053435267</v>
      </c>
      <c r="P67" s="37">
        <v>117.78</v>
      </c>
      <c r="Q67" s="37">
        <v>38.054392749942267</v>
      </c>
      <c r="R67" s="39">
        <v>42.39</v>
      </c>
      <c r="S67" s="39">
        <v>0</v>
      </c>
      <c r="T67" s="38">
        <f>SUMPRODUCT(LTA!J67:AN67,LTA!J$101:AN$101,LTA!J$103:AN$103)</f>
        <v>226.93</v>
      </c>
      <c r="U67" s="38">
        <f>SUMPRODUCT(LTA!J67:AN67,LTA!J$102:AN$102,LTA!J$103:AN$103)</f>
        <v>59.839999999999989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0.77</v>
      </c>
      <c r="AB67" s="76">
        <f>-STOA!N67</f>
        <v>0</v>
      </c>
      <c r="AC67">
        <f t="shared" si="0"/>
        <v>10.487630846826933</v>
      </c>
      <c r="AD67">
        <f t="shared" si="1"/>
        <v>1273.764272437468</v>
      </c>
      <c r="AE67">
        <f>'IDT-1'!B67</f>
        <v>0</v>
      </c>
      <c r="AF67" s="25"/>
      <c r="AG67">
        <f t="shared" si="2"/>
        <v>1273.764272437468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-4.0000000000000008E-2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883.05240245482594</v>
      </c>
      <c r="P68" s="37">
        <v>117.78</v>
      </c>
      <c r="Q68" s="37">
        <v>38.054392749942267</v>
      </c>
      <c r="R68" s="39">
        <v>32.119999999999997</v>
      </c>
      <c r="S68" s="39">
        <v>0</v>
      </c>
      <c r="T68" s="38">
        <f>SUMPRODUCT(LTA!J68:AN68,LTA!J$101:AN$101,LTA!J$103:AN$103)</f>
        <v>187.85999999999999</v>
      </c>
      <c r="U68" s="38">
        <f>SUMPRODUCT(LTA!J68:AN68,LTA!J$102:AN$102,LTA!J$103:AN$103)</f>
        <v>59.239999999999995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0.77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10.477595502697977</v>
      </c>
      <c r="AD68">
        <f t="shared" ref="AD68:AD98" si="4">SUM(B68:AB68,AI68:AV68)-AC68</f>
        <v>1294.5741997020698</v>
      </c>
      <c r="AE68">
        <f>'IDT-1'!B68</f>
        <v>0</v>
      </c>
      <c r="AF68" s="25"/>
      <c r="AG68">
        <f t="shared" ref="AG68:AG98" si="5">SUM(AD68:AF68)</f>
        <v>1294.5741997020698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-4.0000000000000008E-2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947.7121503799317</v>
      </c>
      <c r="P69" s="37">
        <v>117.78</v>
      </c>
      <c r="Q69" s="37">
        <v>38.054392749942267</v>
      </c>
      <c r="R69" s="39">
        <v>19.63</v>
      </c>
      <c r="S69" s="39">
        <v>0</v>
      </c>
      <c r="T69" s="38">
        <f>SUMPRODUCT(LTA!J69:AN69,LTA!J$101:AN$101,LTA!J$103:AN$103)</f>
        <v>144.9</v>
      </c>
      <c r="U69" s="38">
        <f>SUMPRODUCT(LTA!J69:AN69,LTA!J$102:AN$102,LTA!J$103:AN$103)</f>
        <v>59.65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0.77</v>
      </c>
      <c r="AB69" s="76">
        <f>-STOA!N69</f>
        <v>0</v>
      </c>
      <c r="AC69">
        <f t="shared" si="3"/>
        <v>10.584074809644223</v>
      </c>
      <c r="AD69">
        <f t="shared" si="4"/>
        <v>1300.0874683202298</v>
      </c>
      <c r="AE69">
        <f>'IDT-1'!B69</f>
        <v>0</v>
      </c>
      <c r="AF69" s="25"/>
      <c r="AG69">
        <f t="shared" si="5"/>
        <v>1300.0874683202298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-23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-4.0000000000000008E-2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983.76595925116021</v>
      </c>
      <c r="P70" s="37">
        <v>117.78</v>
      </c>
      <c r="Q70" s="37">
        <v>38.054392749942267</v>
      </c>
      <c r="R70" s="39">
        <v>10.62</v>
      </c>
      <c r="S70" s="39">
        <v>0</v>
      </c>
      <c r="T70" s="38">
        <f>SUMPRODUCT(LTA!J70:AN70,LTA!J$101:AN$101,LTA!J$103:AN$103)</f>
        <v>103.33</v>
      </c>
      <c r="U70" s="38">
        <f>SUMPRODUCT(LTA!J70:AN70,LTA!J$102:AN$102,LTA!J$103:AN$103)</f>
        <v>58.849999999999994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0.77</v>
      </c>
      <c r="AB70" s="76">
        <f>-STOA!N70</f>
        <v>0</v>
      </c>
      <c r="AC70">
        <f t="shared" si="3"/>
        <v>10.480253155405009</v>
      </c>
      <c r="AD70">
        <f t="shared" si="4"/>
        <v>1282.865098845697</v>
      </c>
      <c r="AE70">
        <f>'IDT-1'!B70</f>
        <v>29</v>
      </c>
      <c r="AF70" s="25"/>
      <c r="AG70">
        <f t="shared" si="5"/>
        <v>1311.865098845697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-25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-4.0000000000000008E-2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1028.1463313463551</v>
      </c>
      <c r="P71" s="37">
        <v>117.78</v>
      </c>
      <c r="Q71" s="37">
        <v>38.054392749942267</v>
      </c>
      <c r="R71" s="39">
        <v>3.2899999999999996</v>
      </c>
      <c r="S71" s="39">
        <v>0</v>
      </c>
      <c r="T71" s="38">
        <f>SUMPRODUCT(LTA!J71:AN71,LTA!J$101:AN$101,LTA!J$103:AN$103)</f>
        <v>68.87</v>
      </c>
      <c r="U71" s="38">
        <f>SUMPRODUCT(LTA!J71:AN71,LTA!J$102:AN$102,LTA!J$103:AN$103)</f>
        <v>58.55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4.75</v>
      </c>
      <c r="Z71" s="35">
        <f>IEX!N71</f>
        <v>0</v>
      </c>
      <c r="AA71" s="76">
        <f>STOA!H71</f>
        <v>0.57999999999999996</v>
      </c>
      <c r="AB71" s="76">
        <f>-STOA!N71</f>
        <v>0</v>
      </c>
      <c r="AC71">
        <f t="shared" si="3"/>
        <v>10.667328468551803</v>
      </c>
      <c r="AD71">
        <f t="shared" si="4"/>
        <v>1272.5283956277453</v>
      </c>
      <c r="AE71">
        <f>'IDT-1'!B71</f>
        <v>70.501999999999995</v>
      </c>
      <c r="AF71" s="25"/>
      <c r="AG71">
        <f t="shared" si="5"/>
        <v>1343.0303956277453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-42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-4.0000000000000008E-2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1057.1126795203627</v>
      </c>
      <c r="P72" s="37">
        <v>117.78</v>
      </c>
      <c r="Q72" s="37">
        <v>38.054392749942267</v>
      </c>
      <c r="R72" s="39">
        <v>1.1200000000000001</v>
      </c>
      <c r="S72" s="39">
        <v>0</v>
      </c>
      <c r="T72" s="38">
        <f>SUMPRODUCT(LTA!J72:AN72,LTA!J$101:AN$101,LTA!J$103:AN$103)</f>
        <v>44.58</v>
      </c>
      <c r="U72" s="38">
        <f>SUMPRODUCT(LTA!J72:AN72,LTA!J$102:AN$102,LTA!J$103:AN$103)</f>
        <v>58.849999999999994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5.43</v>
      </c>
      <c r="Z72" s="35">
        <f>IEX!N72</f>
        <v>0</v>
      </c>
      <c r="AA72" s="76">
        <f>STOA!H72</f>
        <v>0.57999999999999996</v>
      </c>
      <c r="AB72" s="76">
        <f>-STOA!N72</f>
        <v>0</v>
      </c>
      <c r="AC72">
        <f t="shared" si="3"/>
        <v>10.560879573504787</v>
      </c>
      <c r="AD72">
        <f t="shared" si="4"/>
        <v>1293.1211926967999</v>
      </c>
      <c r="AE72">
        <f>'IDT-1'!B72</f>
        <v>59.655999999999999</v>
      </c>
      <c r="AF72" s="25"/>
      <c r="AG72">
        <f t="shared" si="5"/>
        <v>1352.7771926967998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-25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-4.0000000000000008E-2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1095.5566793964742</v>
      </c>
      <c r="P73" s="37">
        <v>117.78</v>
      </c>
      <c r="Q73" s="37">
        <v>38.054392749942267</v>
      </c>
      <c r="R73" s="39">
        <v>0.59</v>
      </c>
      <c r="S73" s="39">
        <v>0</v>
      </c>
      <c r="T73" s="38">
        <f>SUMPRODUCT(LTA!J73:AN73,LTA!J$101:AN$101,LTA!J$103:AN$103)</f>
        <v>28.95</v>
      </c>
      <c r="U73" s="38">
        <f>SUMPRODUCT(LTA!J73:AN73,LTA!J$102:AN$102,LTA!J$103:AN$103)</f>
        <v>64.06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12.17</v>
      </c>
      <c r="Z73" s="35">
        <f>IEX!N73</f>
        <v>0</v>
      </c>
      <c r="AA73" s="76">
        <f>STOA!H73</f>
        <v>0.57999999999999996</v>
      </c>
      <c r="AB73" s="76">
        <f>-STOA!N73</f>
        <v>0</v>
      </c>
      <c r="AC73">
        <f t="shared" si="3"/>
        <v>11.026363815473351</v>
      </c>
      <c r="AD73">
        <f t="shared" si="4"/>
        <v>1402.5297083309431</v>
      </c>
      <c r="AE73">
        <f>'IDT-1'!B73</f>
        <v>59.655999999999999</v>
      </c>
      <c r="AF73" s="25"/>
      <c r="AG73">
        <f t="shared" si="5"/>
        <v>1462.185708330943</v>
      </c>
      <c r="AI73" s="35">
        <f>PXIL!H73</f>
        <v>0</v>
      </c>
      <c r="AJ73" s="35">
        <f>PXIL!N73</f>
        <v>0</v>
      </c>
      <c r="AK73" s="35">
        <f>RTM_IEX!H73</f>
        <v>50.64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-4.0000000000000008E-2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1110.7888334540874</v>
      </c>
      <c r="P74" s="37">
        <v>117.78</v>
      </c>
      <c r="Q74" s="37">
        <v>38.054392749942267</v>
      </c>
      <c r="R74" s="39">
        <v>0.3</v>
      </c>
      <c r="S74" s="39">
        <v>0</v>
      </c>
      <c r="T74" s="38">
        <f>SUMPRODUCT(LTA!J74:AN74,LTA!J$101:AN$101,LTA!J$103:AN$103)</f>
        <v>22.78</v>
      </c>
      <c r="U74" s="38">
        <f>SUMPRODUCT(LTA!J74:AN74,LTA!J$102:AN$102,LTA!J$103:AN$103)</f>
        <v>63.66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3.03</v>
      </c>
      <c r="Z74" s="35">
        <f>IEX!N74</f>
        <v>0</v>
      </c>
      <c r="AA74" s="76">
        <f>STOA!H74</f>
        <v>0.57999999999999996</v>
      </c>
      <c r="AB74" s="76">
        <f>-STOA!N74</f>
        <v>0</v>
      </c>
      <c r="AC74">
        <f t="shared" si="3"/>
        <v>11.60012111823138</v>
      </c>
      <c r="AD74">
        <f t="shared" si="4"/>
        <v>1453.4281050857983</v>
      </c>
      <c r="AE74">
        <f>'IDT-1'!B74</f>
        <v>59.655999999999999</v>
      </c>
      <c r="AF74" s="25"/>
      <c r="AG74">
        <f t="shared" si="5"/>
        <v>1513.0841050857982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-11</v>
      </c>
      <c r="AM74" s="35">
        <f>RTM_PXI!H74</f>
        <v>0</v>
      </c>
      <c r="AN74" s="35">
        <f>RTM_PXI!N74</f>
        <v>0</v>
      </c>
      <c r="AO74" s="148">
        <f>GDAM_IEX!H74</f>
        <v>113.88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-4.0000000000000008E-2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1102.0946512278954</v>
      </c>
      <c r="P75" s="37">
        <v>117.78</v>
      </c>
      <c r="Q75" s="37">
        <v>38.054392749942267</v>
      </c>
      <c r="R75" s="39">
        <v>0</v>
      </c>
      <c r="S75" s="39">
        <v>0</v>
      </c>
      <c r="T75" s="38">
        <f>SUMPRODUCT(LTA!J75:AN75,LTA!J$101:AN$101,LTA!J$103:AN$103)</f>
        <v>20.259999999999998</v>
      </c>
      <c r="U75" s="38">
        <f>SUMPRODUCT(LTA!J75:AN75,LTA!J$102:AN$102,LTA!J$103:AN$103)</f>
        <v>56.64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39.090000000000003</v>
      </c>
      <c r="Z75" s="35">
        <f>IEX!N75</f>
        <v>0</v>
      </c>
      <c r="AA75" s="76">
        <f>STOA!H75</f>
        <v>0.62</v>
      </c>
      <c r="AB75" s="76">
        <f>-STOA!N75</f>
        <v>-86.44</v>
      </c>
      <c r="AC75">
        <f t="shared" si="3"/>
        <v>12.657324348106753</v>
      </c>
      <c r="AD75">
        <f t="shared" si="4"/>
        <v>1436.4367196297308</v>
      </c>
      <c r="AE75">
        <f>'IDT-1'!B75</f>
        <v>0</v>
      </c>
      <c r="AF75" s="25"/>
      <c r="AG75">
        <f t="shared" si="5"/>
        <v>1436.4367196297308</v>
      </c>
      <c r="AI75" s="35">
        <f>PXIL!H75</f>
        <v>0</v>
      </c>
      <c r="AJ75" s="35">
        <f>PXIL!N75</f>
        <v>0</v>
      </c>
      <c r="AK75" s="35">
        <f>RTM_IEX!H75</f>
        <v>47.68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108.14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-4.0000000000000008E-2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1099.8328155684751</v>
      </c>
      <c r="P76" s="37">
        <v>117.78</v>
      </c>
      <c r="Q76" s="37">
        <v>38.054392749942267</v>
      </c>
      <c r="R76" s="39">
        <v>0</v>
      </c>
      <c r="S76" s="39">
        <v>0</v>
      </c>
      <c r="T76" s="38">
        <f>SUMPRODUCT(LTA!J76:AN76,LTA!J$101:AN$101,LTA!J$103:AN$103)</f>
        <v>20.009999999999998</v>
      </c>
      <c r="U76" s="38">
        <f>SUMPRODUCT(LTA!J76:AN76,LTA!J$102:AN$102,LTA!J$103:AN$103)</f>
        <v>56.44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49.39</v>
      </c>
      <c r="Z76" s="35">
        <f>IEX!N76</f>
        <v>0</v>
      </c>
      <c r="AA76" s="76">
        <f>STOA!H76</f>
        <v>0.62</v>
      </c>
      <c r="AB76" s="76">
        <f>-STOA!N76</f>
        <v>-86.44</v>
      </c>
      <c r="AC76">
        <f t="shared" si="3"/>
        <v>12.482044029963275</v>
      </c>
      <c r="AD76">
        <f t="shared" si="4"/>
        <v>1414.1401642884541</v>
      </c>
      <c r="AE76">
        <f>'IDT-1'!B76</f>
        <v>0</v>
      </c>
      <c r="AF76" s="25"/>
      <c r="AG76">
        <f t="shared" si="5"/>
        <v>1414.1401642884541</v>
      </c>
      <c r="AI76" s="35">
        <f>PXIL!H76</f>
        <v>0</v>
      </c>
      <c r="AJ76" s="35">
        <f>PXIL!N76</f>
        <v>0</v>
      </c>
      <c r="AK76" s="35">
        <f>RTM_IEX!H76</f>
        <v>47.97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77.790000000000006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-4.0000000000000008E-2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1111.4765646626781</v>
      </c>
      <c r="P77" s="37">
        <v>117.78</v>
      </c>
      <c r="Q77" s="37">
        <v>38.054392749942267</v>
      </c>
      <c r="R77" s="39">
        <v>0</v>
      </c>
      <c r="S77" s="39">
        <v>0</v>
      </c>
      <c r="T77" s="38">
        <f>SUMPRODUCT(LTA!J77:AN77,LTA!J$101:AN$101,LTA!J$103:AN$103)</f>
        <v>20.009999999999998</v>
      </c>
      <c r="U77" s="38">
        <f>SUMPRODUCT(LTA!J77:AN77,LTA!J$102:AN$102,LTA!J$103:AN$103)</f>
        <v>56.239999999999995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98.46</v>
      </c>
      <c r="Z77" s="35">
        <f>IEX!N77</f>
        <v>0</v>
      </c>
      <c r="AA77" s="76">
        <f>STOA!H77</f>
        <v>0.62</v>
      </c>
      <c r="AB77" s="76">
        <f>-STOA!N77</f>
        <v>-86.44</v>
      </c>
      <c r="AC77">
        <f t="shared" si="3"/>
        <v>12.764979272898056</v>
      </c>
      <c r="AD77">
        <f t="shared" si="4"/>
        <v>1450.1309781397222</v>
      </c>
      <c r="AE77">
        <f>'IDT-1'!B77</f>
        <v>0</v>
      </c>
      <c r="AF77" s="25"/>
      <c r="AG77">
        <f t="shared" si="5"/>
        <v>1450.1309781397222</v>
      </c>
      <c r="AI77" s="35">
        <f>PXIL!H77</f>
        <v>0</v>
      </c>
      <c r="AJ77" s="35">
        <f>PXIL!N77</f>
        <v>0</v>
      </c>
      <c r="AK77" s="35">
        <f>RTM_IEX!H77</f>
        <v>101.52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-4.0000000000000008E-2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1112.5526015833379</v>
      </c>
      <c r="P78" s="37">
        <v>117.78</v>
      </c>
      <c r="Q78" s="37">
        <v>38.054392749942267</v>
      </c>
      <c r="R78" s="39">
        <v>0</v>
      </c>
      <c r="S78" s="39">
        <v>0</v>
      </c>
      <c r="T78" s="38">
        <f>SUMPRODUCT(LTA!J78:AN78,LTA!J$101:AN$101,LTA!J$103:AN$103)</f>
        <v>20.009999999999998</v>
      </c>
      <c r="U78" s="38">
        <f>SUMPRODUCT(LTA!J78:AN78,LTA!J$102:AN$102,LTA!J$103:AN$103)</f>
        <v>56.239999999999995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146.1</v>
      </c>
      <c r="Z78" s="35">
        <f>IEX!N78</f>
        <v>0</v>
      </c>
      <c r="AA78" s="76">
        <f>STOA!H78</f>
        <v>0.62</v>
      </c>
      <c r="AB78" s="76">
        <f>-STOA!N78</f>
        <v>-86.44</v>
      </c>
      <c r="AC78">
        <f t="shared" si="3"/>
        <v>12.585314360879204</v>
      </c>
      <c r="AD78">
        <f t="shared" si="4"/>
        <v>1427.2766799724006</v>
      </c>
      <c r="AE78">
        <f>'IDT-1'!B78</f>
        <v>0</v>
      </c>
      <c r="AF78" s="25"/>
      <c r="AG78">
        <f t="shared" si="5"/>
        <v>1427.2766799724006</v>
      </c>
      <c r="AI78" s="35">
        <f>PXIL!H78</f>
        <v>0</v>
      </c>
      <c r="AJ78" s="35">
        <f>PXIL!N78</f>
        <v>0</v>
      </c>
      <c r="AK78" s="35">
        <f>RTM_IEX!H78</f>
        <v>29.77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-4.0000000000000008E-2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1107.3256613424196</v>
      </c>
      <c r="P79" s="37">
        <v>117.78</v>
      </c>
      <c r="Q79" s="37">
        <v>38.054392749942267</v>
      </c>
      <c r="R79" s="39">
        <v>0</v>
      </c>
      <c r="S79" s="39">
        <v>0</v>
      </c>
      <c r="T79" s="38">
        <f>SUMPRODUCT(LTA!J79:AN79,LTA!J$101:AN$101,LTA!J$103:AN$103)</f>
        <v>20.009999999999998</v>
      </c>
      <c r="U79" s="38">
        <f>SUMPRODUCT(LTA!J79:AN79,LTA!J$102:AN$102,LTA!J$103:AN$103)</f>
        <v>56.64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156.55000000000001</v>
      </c>
      <c r="Z79" s="35">
        <f>IEX!N79</f>
        <v>0</v>
      </c>
      <c r="AA79" s="76">
        <f>STOA!H79</f>
        <v>0.62</v>
      </c>
      <c r="AB79" s="76">
        <f>-STOA!N79</f>
        <v>-86.44</v>
      </c>
      <c r="AC79">
        <f t="shared" si="3"/>
        <v>12.524264227000041</v>
      </c>
      <c r="AD79">
        <f t="shared" si="4"/>
        <v>1419.5107898653616</v>
      </c>
      <c r="AE79">
        <f>'IDT-1'!B79</f>
        <v>0</v>
      </c>
      <c r="AF79" s="25"/>
      <c r="AG79">
        <f t="shared" si="5"/>
        <v>1419.5107898653616</v>
      </c>
      <c r="AI79" s="35">
        <f>PXIL!H79</f>
        <v>0</v>
      </c>
      <c r="AJ79" s="35">
        <f>PXIL!N79</f>
        <v>0</v>
      </c>
      <c r="AK79" s="35">
        <f>RTM_IEX!H79</f>
        <v>16.32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-4.0000000000000008E-2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1104.3006601576337</v>
      </c>
      <c r="P80" s="37">
        <v>117.78</v>
      </c>
      <c r="Q80" s="37">
        <v>38.054392749942267</v>
      </c>
      <c r="R80" s="39">
        <v>0</v>
      </c>
      <c r="S80" s="39">
        <v>0</v>
      </c>
      <c r="T80" s="38">
        <f>SUMPRODUCT(LTA!J80:AN80,LTA!J$101:AN$101,LTA!J$103:AN$103)</f>
        <v>20.009999999999998</v>
      </c>
      <c r="U80" s="38">
        <f>SUMPRODUCT(LTA!J80:AN80,LTA!J$102:AN$102,LTA!J$103:AN$103)</f>
        <v>56.44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132.54</v>
      </c>
      <c r="Z80" s="35">
        <f>IEX!N80</f>
        <v>0</v>
      </c>
      <c r="AA80" s="76">
        <f>STOA!H80</f>
        <v>0.62</v>
      </c>
      <c r="AB80" s="76">
        <f>-STOA!N80</f>
        <v>-86.44</v>
      </c>
      <c r="AC80">
        <f t="shared" si="3"/>
        <v>12.356837217758711</v>
      </c>
      <c r="AD80">
        <f t="shared" si="4"/>
        <v>1398.2132156898169</v>
      </c>
      <c r="AE80">
        <f>'IDT-1'!B80</f>
        <v>0</v>
      </c>
      <c r="AF80" s="25"/>
      <c r="AG80">
        <f t="shared" si="5"/>
        <v>1398.2132156898169</v>
      </c>
      <c r="AI80" s="35">
        <f>PXIL!H80</f>
        <v>0</v>
      </c>
      <c r="AJ80" s="35">
        <f>PXIL!N80</f>
        <v>0</v>
      </c>
      <c r="AK80" s="35">
        <f>RTM_IEX!H80</f>
        <v>22.09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-4.0000000000000008E-2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1043.6636966721853</v>
      </c>
      <c r="P81" s="37">
        <v>117.78</v>
      </c>
      <c r="Q81" s="37">
        <v>38.054392749942267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59.239999999999995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160.38999999999999</v>
      </c>
      <c r="Z81" s="35">
        <f>IEX!N81</f>
        <v>0</v>
      </c>
      <c r="AA81" s="76">
        <f>STOA!H81</f>
        <v>0.62</v>
      </c>
      <c r="AB81" s="76">
        <f>-STOA!N81</f>
        <v>-86.44</v>
      </c>
      <c r="AC81">
        <f t="shared" si="3"/>
        <v>12.167866902572214</v>
      </c>
      <c r="AD81">
        <f t="shared" si="4"/>
        <v>1374.1752225195551</v>
      </c>
      <c r="AE81">
        <f>'IDT-1'!B81</f>
        <v>0</v>
      </c>
      <c r="AF81" s="25"/>
      <c r="AG81">
        <f t="shared" si="5"/>
        <v>1374.1752225195551</v>
      </c>
      <c r="AI81" s="35">
        <f>PXIL!H81</f>
        <v>0</v>
      </c>
      <c r="AJ81" s="35">
        <f>PXIL!N81</f>
        <v>0</v>
      </c>
      <c r="AK81" s="35">
        <f>RTM_IEX!H81</f>
        <v>27.85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-4.0000000000000008E-2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1009.8954461614729</v>
      </c>
      <c r="P82" s="37">
        <v>117.78</v>
      </c>
      <c r="Q82" s="37">
        <v>38.054392749942267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58.64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165.19</v>
      </c>
      <c r="Z82" s="35">
        <f>IEX!N82</f>
        <v>0</v>
      </c>
      <c r="AA82" s="76">
        <f>STOA!H82</f>
        <v>0.62</v>
      </c>
      <c r="AB82" s="76">
        <f>-STOA!N82</f>
        <v>-86.44</v>
      </c>
      <c r="AC82">
        <f t="shared" si="3"/>
        <v>11.952210548588658</v>
      </c>
      <c r="AD82">
        <f t="shared" si="4"/>
        <v>1346.7426283628265</v>
      </c>
      <c r="AE82">
        <f>'IDT-1'!B82</f>
        <v>4.3390000000000004</v>
      </c>
      <c r="AF82" s="25"/>
      <c r="AG82">
        <f t="shared" si="5"/>
        <v>1351.0816283628265</v>
      </c>
      <c r="AI82" s="35">
        <f>PXIL!H82</f>
        <v>0</v>
      </c>
      <c r="AJ82" s="35">
        <f>PXIL!N82</f>
        <v>0</v>
      </c>
      <c r="AK82" s="35">
        <f>RTM_IEX!H82</f>
        <v>29.77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-4.0000000000000008E-2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986.14509337777486</v>
      </c>
      <c r="P83" s="37">
        <v>117.78</v>
      </c>
      <c r="Q83" s="37">
        <v>38.054392749942267</v>
      </c>
      <c r="R83" s="39">
        <v>0</v>
      </c>
      <c r="S83" s="39">
        <v>0</v>
      </c>
      <c r="T83" s="38">
        <f>SUMPRODUCT(LTA!J83:AN83,LTA!J$101:AN$101,LTA!J$103:AN$103)</f>
        <v>20.009999999999998</v>
      </c>
      <c r="U83" s="38">
        <f>SUMPRODUCT(LTA!J83:AN83,LTA!J$102:AN$102,LTA!J$103:AN$103)</f>
        <v>58.039999999999992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169.99</v>
      </c>
      <c r="Z83" s="35">
        <f>IEX!N83</f>
        <v>0</v>
      </c>
      <c r="AA83" s="76">
        <f>STOA!H83</f>
        <v>0.62</v>
      </c>
      <c r="AB83" s="76">
        <f>-STOA!N83</f>
        <v>-86.44</v>
      </c>
      <c r="AC83">
        <f t="shared" si="3"/>
        <v>11.732325796875813</v>
      </c>
      <c r="AD83">
        <f t="shared" si="4"/>
        <v>1318.7721603308412</v>
      </c>
      <c r="AE83">
        <f>'IDT-1'!B83</f>
        <v>0</v>
      </c>
      <c r="AF83" s="25"/>
      <c r="AG83">
        <f t="shared" si="5"/>
        <v>1318.7721603308412</v>
      </c>
      <c r="AI83" s="35">
        <f>PXIL!H83</f>
        <v>0</v>
      </c>
      <c r="AJ83" s="35">
        <f>PXIL!N83</f>
        <v>0</v>
      </c>
      <c r="AK83" s="35">
        <f>RTM_IEX!H83</f>
        <v>21.13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-4.0000000000000008E-2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973.42591761431129</v>
      </c>
      <c r="P84" s="37">
        <v>117.78</v>
      </c>
      <c r="Q84" s="37">
        <v>38.054392749942267</v>
      </c>
      <c r="R84" s="39">
        <v>0</v>
      </c>
      <c r="S84" s="39">
        <v>0</v>
      </c>
      <c r="T84" s="38">
        <f>SUMPRODUCT(LTA!J84:AN84,LTA!J$101:AN$101,LTA!J$103:AN$103)</f>
        <v>20.009999999999998</v>
      </c>
      <c r="U84" s="38">
        <f>SUMPRODUCT(LTA!J84:AN84,LTA!J$102:AN$102,LTA!J$103:AN$103)</f>
        <v>57.23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156.55000000000001</v>
      </c>
      <c r="Z84" s="35">
        <f>IEX!N84</f>
        <v>0</v>
      </c>
      <c r="AA84" s="76">
        <f>STOA!H84</f>
        <v>0.62</v>
      </c>
      <c r="AB84" s="76">
        <f>-STOA!N84</f>
        <v>-86.44</v>
      </c>
      <c r="AC84">
        <f t="shared" si="3"/>
        <v>11.596846225920796</v>
      </c>
      <c r="AD84">
        <f t="shared" si="4"/>
        <v>1301.5384641383325</v>
      </c>
      <c r="AE84">
        <f>'IDT-1'!B84</f>
        <v>0</v>
      </c>
      <c r="AF84" s="25"/>
      <c r="AG84">
        <f t="shared" si="5"/>
        <v>1301.5384641383325</v>
      </c>
      <c r="AI84" s="35">
        <f>PXIL!H84</f>
        <v>0</v>
      </c>
      <c r="AJ84" s="35">
        <f>PXIL!N84</f>
        <v>0</v>
      </c>
      <c r="AK84" s="35">
        <f>RTM_IEX!H84</f>
        <v>30.73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-4.0000000000000008E-2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948.9989819949551</v>
      </c>
      <c r="P85" s="37">
        <v>117.77425743539737</v>
      </c>
      <c r="Q85" s="37">
        <v>38.055617894581424</v>
      </c>
      <c r="R85" s="39">
        <v>0</v>
      </c>
      <c r="S85" s="39">
        <v>0</v>
      </c>
      <c r="T85" s="38">
        <f>SUMPRODUCT(LTA!J85:AN85,LTA!J$101:AN$101,LTA!J$103:AN$103)</f>
        <v>20.009999999999998</v>
      </c>
      <c r="U85" s="38">
        <f>SUMPRODUCT(LTA!J85:AN85,LTA!J$102:AN$102,LTA!J$103:AN$103)</f>
        <v>56.429999999999993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162.31</v>
      </c>
      <c r="Z85" s="35">
        <f>IEX!N85</f>
        <v>0</v>
      </c>
      <c r="AA85" s="76">
        <f>STOA!H85</f>
        <v>0.62</v>
      </c>
      <c r="AB85" s="76">
        <f>-STOA!N85</f>
        <v>-86.44</v>
      </c>
      <c r="AC85">
        <f t="shared" si="3"/>
        <v>11.362600892214102</v>
      </c>
      <c r="AD85">
        <f t="shared" si="4"/>
        <v>1271.7412564327199</v>
      </c>
      <c r="AE85">
        <f>'IDT-1'!B85</f>
        <v>0</v>
      </c>
      <c r="AF85" s="25"/>
      <c r="AG85">
        <f t="shared" si="5"/>
        <v>1271.7412564327199</v>
      </c>
      <c r="AI85" s="35">
        <f>PXIL!H85</f>
        <v>0</v>
      </c>
      <c r="AJ85" s="35">
        <f>PXIL!N85</f>
        <v>0</v>
      </c>
      <c r="AK85" s="35">
        <f>RTM_IEX!H85</f>
        <v>20.170000000000002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-4.0000000000000008E-2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928.2299847241668</v>
      </c>
      <c r="P86" s="37">
        <v>117.77425743539737</v>
      </c>
      <c r="Q86" s="37">
        <v>38.055617894581424</v>
      </c>
      <c r="R86" s="39">
        <v>0</v>
      </c>
      <c r="S86" s="39">
        <v>0</v>
      </c>
      <c r="T86" s="38">
        <f>SUMPRODUCT(LTA!J86:AN86,LTA!J$101:AN$101,LTA!J$103:AN$103)</f>
        <v>20.009999999999998</v>
      </c>
      <c r="U86" s="38">
        <f>SUMPRODUCT(LTA!J86:AN86,LTA!J$102:AN$102,LTA!J$103:AN$103)</f>
        <v>55.23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168.07</v>
      </c>
      <c r="Z86" s="35">
        <f>IEX!N86</f>
        <v>0</v>
      </c>
      <c r="AA86" s="76">
        <f>STOA!H86</f>
        <v>0.62</v>
      </c>
      <c r="AB86" s="76">
        <f>-STOA!N86</f>
        <v>-86.44</v>
      </c>
      <c r="AC86">
        <f t="shared" si="3"/>
        <v>11.236092713501954</v>
      </c>
      <c r="AD86">
        <f t="shared" si="4"/>
        <v>1255.6487673406436</v>
      </c>
      <c r="AE86">
        <f>'IDT-1'!B86</f>
        <v>0</v>
      </c>
      <c r="AF86" s="25"/>
      <c r="AG86">
        <f t="shared" si="5"/>
        <v>1255.6487673406436</v>
      </c>
      <c r="AI86" s="35">
        <f>PXIL!H86</f>
        <v>0</v>
      </c>
      <c r="AJ86" s="35">
        <f>PXIL!N86</f>
        <v>0</v>
      </c>
      <c r="AK86" s="35">
        <f>RTM_IEX!H86</f>
        <v>20.16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-4.0000000000000008E-2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931.0957672318392</v>
      </c>
      <c r="P87" s="37">
        <v>117.78</v>
      </c>
      <c r="Q87" s="37">
        <v>38.750000000000007</v>
      </c>
      <c r="R87" s="39">
        <v>0</v>
      </c>
      <c r="S87" s="39">
        <v>0</v>
      </c>
      <c r="T87" s="38">
        <f>SUMPRODUCT(LTA!J87:AN87,LTA!J$101:AN$101,LTA!J$103:AN$103)</f>
        <v>20.009999999999998</v>
      </c>
      <c r="U87" s="38">
        <f>SUMPRODUCT(LTA!J87:AN87,LTA!J$102:AN$102,LTA!J$103:AN$103)</f>
        <v>55.03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124.85</v>
      </c>
      <c r="Z87" s="35">
        <f>IEX!N87</f>
        <v>0</v>
      </c>
      <c r="AA87" s="76">
        <f>STOA!H87</f>
        <v>0.62</v>
      </c>
      <c r="AB87" s="76">
        <f>-STOA!N87</f>
        <v>-86.44</v>
      </c>
      <c r="AC87">
        <f t="shared" si="3"/>
        <v>10.932796789487963</v>
      </c>
      <c r="AD87">
        <f t="shared" si="4"/>
        <v>1217.067970442351</v>
      </c>
      <c r="AE87">
        <f>'IDT-1'!B87</f>
        <v>0</v>
      </c>
      <c r="AF87" s="25"/>
      <c r="AG87">
        <f t="shared" si="5"/>
        <v>1217.067970442351</v>
      </c>
      <c r="AI87" s="35">
        <f>PXIL!H87</f>
        <v>0</v>
      </c>
      <c r="AJ87" s="35">
        <f>PXIL!N87</f>
        <v>0</v>
      </c>
      <c r="AK87" s="35">
        <f>RTM_IEX!H87</f>
        <v>21.13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-4.0000000000000008E-2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929.77556084245043</v>
      </c>
      <c r="P88" s="37">
        <v>117.78</v>
      </c>
      <c r="Q88" s="37">
        <v>38.750000000000007</v>
      </c>
      <c r="R88" s="39">
        <v>0</v>
      </c>
      <c r="S88" s="39">
        <v>0</v>
      </c>
      <c r="T88" s="38">
        <f>SUMPRODUCT(LTA!J88:AN88,LTA!J$101:AN$101,LTA!J$103:AN$103)</f>
        <v>20.009999999999998</v>
      </c>
      <c r="U88" s="38">
        <f>SUMPRODUCT(LTA!J88:AN88,LTA!J$102:AN$102,LTA!J$103:AN$103)</f>
        <v>54.83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109.49</v>
      </c>
      <c r="Z88" s="35">
        <f>IEX!N88</f>
        <v>0</v>
      </c>
      <c r="AA88" s="76">
        <f>STOA!H88</f>
        <v>0.62</v>
      </c>
      <c r="AB88" s="76">
        <f>-STOA!N88</f>
        <v>-86.44</v>
      </c>
      <c r="AC88">
        <f t="shared" si="3"/>
        <v>10.733739179650735</v>
      </c>
      <c r="AD88">
        <f t="shared" si="4"/>
        <v>1191.7468216627994</v>
      </c>
      <c r="AE88">
        <f>'IDT-1'!B88</f>
        <v>0</v>
      </c>
      <c r="AF88" s="25"/>
      <c r="AG88">
        <f t="shared" si="5"/>
        <v>1191.7468216627994</v>
      </c>
      <c r="AI88" s="35">
        <f>PXIL!H88</f>
        <v>0</v>
      </c>
      <c r="AJ88" s="35">
        <f>PXIL!N88</f>
        <v>0</v>
      </c>
      <c r="AK88" s="35">
        <f>RTM_IEX!H88</f>
        <v>12.49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-4.0000000000000008E-2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915.71170395839249</v>
      </c>
      <c r="P89" s="37">
        <v>117.78</v>
      </c>
      <c r="Q89" s="37">
        <v>38.750000000000007</v>
      </c>
      <c r="R89" s="39">
        <v>0</v>
      </c>
      <c r="S89" s="39">
        <v>0</v>
      </c>
      <c r="T89" s="38">
        <f>SUMPRODUCT(LTA!J89:AN89,LTA!J$101:AN$101,LTA!J$103:AN$103)</f>
        <v>20.009999999999998</v>
      </c>
      <c r="U89" s="38">
        <f>SUMPRODUCT(LTA!J89:AN89,LTA!J$102:AN$102,LTA!J$103:AN$103)</f>
        <v>53.629999999999995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98.92</v>
      </c>
      <c r="Z89" s="35">
        <f>IEX!N89</f>
        <v>0</v>
      </c>
      <c r="AA89" s="76">
        <f>STOA!H89</f>
        <v>0.62</v>
      </c>
      <c r="AB89" s="76">
        <f>-STOA!N89</f>
        <v>-86.44</v>
      </c>
      <c r="AC89">
        <f t="shared" si="3"/>
        <v>10.494717095955082</v>
      </c>
      <c r="AD89">
        <f t="shared" si="4"/>
        <v>1161.3419868624374</v>
      </c>
      <c r="AE89">
        <f>'IDT-1'!B89</f>
        <v>0</v>
      </c>
      <c r="AF89" s="25"/>
      <c r="AG89">
        <f t="shared" si="5"/>
        <v>1161.3419868624374</v>
      </c>
      <c r="AI89" s="35">
        <f>PXIL!H89</f>
        <v>0</v>
      </c>
      <c r="AJ89" s="35">
        <f>PXIL!N89</f>
        <v>0</v>
      </c>
      <c r="AK89" s="35">
        <f>RTM_IEX!H89</f>
        <v>7.68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-4.0000000000000008E-2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915.33836609607363</v>
      </c>
      <c r="P90" s="37">
        <v>117.78</v>
      </c>
      <c r="Q90" s="37">
        <v>38.750000000000007</v>
      </c>
      <c r="R90" s="39">
        <v>0</v>
      </c>
      <c r="S90" s="39">
        <v>0</v>
      </c>
      <c r="T90" s="38">
        <f>SUMPRODUCT(LTA!J90:AN90,LTA!J$101:AN$101,LTA!J$103:AN$103)</f>
        <v>20.009999999999998</v>
      </c>
      <c r="U90" s="38">
        <f>SUMPRODUCT(LTA!J90:AN90,LTA!J$102:AN$102,LTA!J$103:AN$103)</f>
        <v>53.629999999999995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81.63</v>
      </c>
      <c r="Z90" s="35">
        <f>IEX!N90</f>
        <v>0</v>
      </c>
      <c r="AA90" s="76">
        <f>STOA!H90</f>
        <v>0.62</v>
      </c>
      <c r="AB90" s="76">
        <f>-STOA!N90</f>
        <v>-86.44</v>
      </c>
      <c r="AC90">
        <f t="shared" si="3"/>
        <v>10.297039060628997</v>
      </c>
      <c r="AD90">
        <f t="shared" si="4"/>
        <v>1136.1963270354447</v>
      </c>
      <c r="AE90">
        <f>'IDT-1'!B90</f>
        <v>0</v>
      </c>
      <c r="AF90" s="25"/>
      <c r="AG90">
        <f t="shared" si="5"/>
        <v>1136.1963270354447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-4.0000000000000008E-2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915.66836609607367</v>
      </c>
      <c r="P91" s="37">
        <v>117.78403625132904</v>
      </c>
      <c r="Q91" s="37">
        <v>38.750000000000007</v>
      </c>
      <c r="R91" s="39">
        <v>0</v>
      </c>
      <c r="S91" s="39">
        <v>0</v>
      </c>
      <c r="T91" s="38">
        <f>SUMPRODUCT(LTA!J91:AN91,LTA!J$101:AN$101,LTA!J$103:AN$103)</f>
        <v>20.009999999999998</v>
      </c>
      <c r="U91" s="38">
        <f>SUMPRODUCT(LTA!J91:AN91,LTA!J$102:AN$102,LTA!J$103:AN$103)</f>
        <v>53.629999999999995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188.23</v>
      </c>
      <c r="Z91" s="35">
        <f>IEX!N91</f>
        <v>0</v>
      </c>
      <c r="AA91" s="76">
        <f>STOA!H91</f>
        <v>0.62</v>
      </c>
      <c r="AB91" s="76">
        <f>-STOA!N91</f>
        <v>-223.48</v>
      </c>
      <c r="AC91">
        <f t="shared" si="3"/>
        <v>12.208439600837456</v>
      </c>
      <c r="AD91">
        <f t="shared" si="4"/>
        <v>1104.1789627465653</v>
      </c>
      <c r="AE91">
        <f>'IDT-1'!B91</f>
        <v>0</v>
      </c>
      <c r="AF91" s="25"/>
      <c r="AG91">
        <f t="shared" si="5"/>
        <v>1104.1789627465653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-4.0000000000000008E-2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915.33836609607363</v>
      </c>
      <c r="P92" s="37">
        <v>117.78403625132904</v>
      </c>
      <c r="Q92" s="37">
        <v>38.750000000000007</v>
      </c>
      <c r="R92" s="39">
        <v>0</v>
      </c>
      <c r="S92" s="39">
        <v>0</v>
      </c>
      <c r="T92" s="38">
        <f>SUMPRODUCT(LTA!J92:AN92,LTA!J$101:AN$101,LTA!J$103:AN$103)</f>
        <v>20.009999999999998</v>
      </c>
      <c r="U92" s="38">
        <f>SUMPRODUCT(LTA!J92:AN92,LTA!J$102:AN$102,LTA!J$103:AN$103)</f>
        <v>53.629999999999995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143.1</v>
      </c>
      <c r="Z92" s="35">
        <f>IEX!N92</f>
        <v>0</v>
      </c>
      <c r="AA92" s="76">
        <f>STOA!H92</f>
        <v>0.62</v>
      </c>
      <c r="AB92" s="76">
        <f>-STOA!N92</f>
        <v>-223.48</v>
      </c>
      <c r="AC92">
        <f t="shared" si="3"/>
        <v>11.936219600837457</v>
      </c>
      <c r="AD92">
        <f t="shared" si="4"/>
        <v>1069.5511827465648</v>
      </c>
      <c r="AE92">
        <f>'IDT-1'!B92</f>
        <v>0</v>
      </c>
      <c r="AF92" s="25"/>
      <c r="AG92">
        <f t="shared" si="5"/>
        <v>1069.5511827465648</v>
      </c>
      <c r="AI92" s="35">
        <f>PXIL!H92</f>
        <v>0</v>
      </c>
      <c r="AJ92" s="35">
        <f>PXIL!N92</f>
        <v>0</v>
      </c>
      <c r="AK92" s="35">
        <f>RTM_IEX!H92</f>
        <v>10.56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-4.0000000000000008E-2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909.38264164490022</v>
      </c>
      <c r="P93" s="37">
        <v>117.78</v>
      </c>
      <c r="Q93" s="37">
        <v>38.750000000000007</v>
      </c>
      <c r="R93" s="39">
        <v>0</v>
      </c>
      <c r="S93" s="39">
        <v>0</v>
      </c>
      <c r="T93" s="38">
        <f>SUMPRODUCT(LTA!J93:AN93,LTA!J$101:AN$101,LTA!J$103:AN$103)</f>
        <v>20.009999999999998</v>
      </c>
      <c r="U93" s="38">
        <f>SUMPRODUCT(LTA!J93:AN93,LTA!J$102:AN$102,LTA!J$103:AN$103)</f>
        <v>53.629999999999995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85.48</v>
      </c>
      <c r="Z93" s="35">
        <f>IEX!N93</f>
        <v>0</v>
      </c>
      <c r="AA93" s="76">
        <f>STOA!H93</f>
        <v>0.62</v>
      </c>
      <c r="AB93" s="76">
        <f>-STOA!N93</f>
        <v>-223.48</v>
      </c>
      <c r="AC93">
        <f t="shared" si="3"/>
        <v>11.672581467357938</v>
      </c>
      <c r="AD93">
        <f t="shared" si="4"/>
        <v>1036.0150601775422</v>
      </c>
      <c r="AE93">
        <f>'IDT-1'!B93</f>
        <v>0</v>
      </c>
      <c r="AF93" s="25"/>
      <c r="AG93">
        <f t="shared" si="5"/>
        <v>1036.0150601775422</v>
      </c>
      <c r="AI93" s="35">
        <f>PXIL!H93</f>
        <v>0</v>
      </c>
      <c r="AJ93" s="35">
        <f>PXIL!N93</f>
        <v>0</v>
      </c>
      <c r="AK93" s="35">
        <f>RTM_IEX!H93</f>
        <v>40.340000000000003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909.38264164490022</v>
      </c>
      <c r="P94" s="37">
        <v>117.78</v>
      </c>
      <c r="Q94" s="37">
        <v>38.750000000000007</v>
      </c>
      <c r="R94" s="39">
        <v>0</v>
      </c>
      <c r="S94" s="39">
        <v>0</v>
      </c>
      <c r="T94" s="38">
        <f>SUMPRODUCT(LTA!J94:AN94,LTA!J$101:AN$101,LTA!J$103:AN$103)</f>
        <v>20.009999999999998</v>
      </c>
      <c r="U94" s="38">
        <f>SUMPRODUCT(LTA!J94:AN94,LTA!J$102:AN$102,LTA!J$103:AN$103)</f>
        <v>53.629999999999995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56.66</v>
      </c>
      <c r="Z94" s="35">
        <f>IEX!N94</f>
        <v>0</v>
      </c>
      <c r="AA94" s="76">
        <f>STOA!H94</f>
        <v>0.62</v>
      </c>
      <c r="AB94" s="76">
        <f>-STOA!N94</f>
        <v>-223.48</v>
      </c>
      <c r="AC94">
        <f t="shared" si="3"/>
        <v>11.410267467357938</v>
      </c>
      <c r="AD94">
        <f t="shared" si="4"/>
        <v>1002.6473741775424</v>
      </c>
      <c r="AE94">
        <f>'IDT-1'!B94</f>
        <v>0</v>
      </c>
      <c r="AF94" s="25"/>
      <c r="AG94">
        <f t="shared" si="5"/>
        <v>1002.6473741775424</v>
      </c>
      <c r="AI94" s="35">
        <f>PXIL!H94</f>
        <v>0</v>
      </c>
      <c r="AJ94" s="35">
        <f>PXIL!N94</f>
        <v>0</v>
      </c>
      <c r="AK94" s="35">
        <f>RTM_IEX!H94</f>
        <v>35.53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912.97714164490014</v>
      </c>
      <c r="P95" s="37">
        <v>117.78</v>
      </c>
      <c r="Q95" s="37">
        <v>38.750000000000007</v>
      </c>
      <c r="R95" s="39">
        <v>0</v>
      </c>
      <c r="S95" s="39">
        <v>0</v>
      </c>
      <c r="T95" s="38">
        <f>SUMPRODUCT(LTA!J95:AN95,LTA!J$101:AN$101,LTA!J$103:AN$103)</f>
        <v>20.009999999999998</v>
      </c>
      <c r="U95" s="38">
        <f>SUMPRODUCT(LTA!J95:AN95,LTA!J$102:AN$102,LTA!J$103:AN$103)</f>
        <v>53.629999999999995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21.13</v>
      </c>
      <c r="Z95" s="35">
        <f>IEX!N95</f>
        <v>0</v>
      </c>
      <c r="AA95" s="76">
        <f>STOA!H95</f>
        <v>0.62</v>
      </c>
      <c r="AB95" s="76">
        <f>-STOA!N95</f>
        <v>-223.48</v>
      </c>
      <c r="AC95">
        <f t="shared" si="3"/>
        <v>11.108754567357936</v>
      </c>
      <c r="AD95">
        <f t="shared" si="4"/>
        <v>964.29338707754209</v>
      </c>
      <c r="AE95">
        <f>'IDT-1'!B95</f>
        <v>2.7120000000000002</v>
      </c>
      <c r="AF95" s="25"/>
      <c r="AG95">
        <f t="shared" si="5"/>
        <v>967.00538707754208</v>
      </c>
      <c r="AI95" s="35">
        <f>PXIL!H95</f>
        <v>0</v>
      </c>
      <c r="AJ95" s="35">
        <f>PXIL!N95</f>
        <v>0</v>
      </c>
      <c r="AK95" s="35">
        <f>RTM_IEX!H95</f>
        <v>28.81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872.70718165110463</v>
      </c>
      <c r="P96" s="37">
        <v>117.78</v>
      </c>
      <c r="Q96" s="37">
        <v>38.750000000000007</v>
      </c>
      <c r="R96" s="39">
        <v>0</v>
      </c>
      <c r="S96" s="39">
        <v>0</v>
      </c>
      <c r="T96" s="38">
        <f>SUMPRODUCT(LTA!J96:AN96,LTA!J$101:AN$101,LTA!J$103:AN$103)</f>
        <v>20.009999999999998</v>
      </c>
      <c r="U96" s="38">
        <f>SUMPRODUCT(LTA!J96:AN96,LTA!J$102:AN$102,LTA!J$103:AN$103)</f>
        <v>53.629999999999995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0.62</v>
      </c>
      <c r="AB96" s="76">
        <f>-STOA!N96</f>
        <v>-223.48</v>
      </c>
      <c r="AC96">
        <f t="shared" si="3"/>
        <v>10.921944879406331</v>
      </c>
      <c r="AD96">
        <f t="shared" si="4"/>
        <v>940.53023677169813</v>
      </c>
      <c r="AE96">
        <f>'IDT-1'!B96</f>
        <v>0</v>
      </c>
      <c r="AF96" s="25"/>
      <c r="AG96">
        <f t="shared" si="5"/>
        <v>940.53023677169813</v>
      </c>
      <c r="AI96" s="35">
        <f>PXIL!H96</f>
        <v>0</v>
      </c>
      <c r="AJ96" s="35">
        <f>PXIL!N96</f>
        <v>0</v>
      </c>
      <c r="AK96" s="35">
        <f>RTM_IEX!H96</f>
        <v>66.260000000000005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822.79724179461016</v>
      </c>
      <c r="P97" s="37">
        <v>117.78</v>
      </c>
      <c r="Q97" s="37">
        <v>38.750000000000007</v>
      </c>
      <c r="R97" s="39">
        <v>0</v>
      </c>
      <c r="S97" s="39">
        <v>0</v>
      </c>
      <c r="T97" s="38">
        <f>SUMPRODUCT(LTA!J97:AN97,LTA!J$101:AN$101,LTA!J$103:AN$103)</f>
        <v>20.009999999999998</v>
      </c>
      <c r="U97" s="38">
        <f>SUMPRODUCT(LTA!J97:AN97,LTA!J$102:AN$102,LTA!J$103:AN$103)</f>
        <v>53.629999999999995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-223.48</v>
      </c>
      <c r="AC97">
        <f t="shared" si="3"/>
        <v>10.667587348525675</v>
      </c>
      <c r="AD97">
        <f t="shared" si="4"/>
        <v>908.17465444608422</v>
      </c>
      <c r="AE97">
        <f>'IDT-1'!B97</f>
        <v>0</v>
      </c>
      <c r="AF97" s="25"/>
      <c r="AG97">
        <f t="shared" si="5"/>
        <v>908.17465444608422</v>
      </c>
      <c r="AI97" s="35">
        <f>PXIL!H97</f>
        <v>0</v>
      </c>
      <c r="AJ97" s="35">
        <f>PXIL!N97</f>
        <v>0</v>
      </c>
      <c r="AK97" s="35">
        <f>RTM_IEX!H97</f>
        <v>83.56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762.90733576305252</v>
      </c>
      <c r="P98" s="37">
        <v>117.78</v>
      </c>
      <c r="Q98" s="37">
        <v>38.750000000000007</v>
      </c>
      <c r="R98" s="39">
        <v>0</v>
      </c>
      <c r="S98" s="39">
        <v>0</v>
      </c>
      <c r="T98" s="38">
        <f>SUMPRODUCT(LTA!J98:AN98,LTA!J$101:AN$101,LTA!J$103:AN$103)</f>
        <v>20.009999999999998</v>
      </c>
      <c r="U98" s="38">
        <f>SUMPRODUCT(LTA!J98:AN98,LTA!J$102:AN$102,LTA!J$103:AN$103)</f>
        <v>53.629999999999995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-223.48</v>
      </c>
      <c r="AC98">
        <f t="shared" si="3"/>
        <v>10.417676081479526</v>
      </c>
      <c r="AD98">
        <f t="shared" si="4"/>
        <v>876.38465968157288</v>
      </c>
      <c r="AE98">
        <f>'IDT-1'!B98</f>
        <v>0</v>
      </c>
      <c r="AF98" s="25"/>
      <c r="AG98">
        <f t="shared" si="5"/>
        <v>876.38465968157288</v>
      </c>
      <c r="AI98" s="35">
        <f>PXIL!H98</f>
        <v>0</v>
      </c>
      <c r="AJ98" s="35">
        <f>PXIL!N98</f>
        <v>0</v>
      </c>
      <c r="AK98" s="35">
        <f>RTM_IEX!H98</f>
        <v>111.41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-6.4000000000000049E-4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19.96538862782846</v>
      </c>
      <c r="P99" s="37">
        <f t="shared" si="6"/>
        <v>2.7045608870351607</v>
      </c>
      <c r="Q99" s="37">
        <f t="shared" si="6"/>
        <v>0.88582912983305695</v>
      </c>
      <c r="R99" s="39">
        <f t="shared" si="6"/>
        <v>0.45333130555555551</v>
      </c>
      <c r="S99" s="39">
        <f t="shared" si="6"/>
        <v>0</v>
      </c>
      <c r="T99" s="38">
        <f t="shared" si="6"/>
        <v>3.8201850000000017</v>
      </c>
      <c r="U99" s="38">
        <f t="shared" si="6"/>
        <v>1.3831399999999996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0.63487499999999986</v>
      </c>
      <c r="Z99" s="35">
        <f t="shared" si="6"/>
        <v>0</v>
      </c>
      <c r="AA99" s="76">
        <f t="shared" si="6"/>
        <v>1.5799999999999988E-2</v>
      </c>
      <c r="AB99" s="76">
        <f t="shared" si="6"/>
        <v>-1.6149599999999984</v>
      </c>
      <c r="AC99">
        <f t="shared" si="6"/>
        <v>0.25325134286010287</v>
      </c>
      <c r="AD99">
        <f t="shared" si="6"/>
        <v>28.539278607392134</v>
      </c>
      <c r="AE99">
        <f t="shared" si="6"/>
        <v>0.18288024999999997</v>
      </c>
      <c r="AG99">
        <f t="shared" si="6"/>
        <v>28.722158857392131</v>
      </c>
      <c r="AI99">
        <f t="shared" si="6"/>
        <v>0</v>
      </c>
      <c r="AJ99">
        <f t="shared" si="6"/>
        <v>0</v>
      </c>
      <c r="AK99">
        <f t="shared" si="6"/>
        <v>0.5599075</v>
      </c>
      <c r="AL99">
        <f t="shared" si="6"/>
        <v>-0.215</v>
      </c>
      <c r="AM99">
        <f t="shared" si="6"/>
        <v>0</v>
      </c>
      <c r="AN99">
        <f t="shared" si="6"/>
        <v>0</v>
      </c>
      <c r="AO99">
        <f t="shared" si="6"/>
        <v>7.4952500000000005E-2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45623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2.9162499999999998</v>
      </c>
      <c r="E3">
        <f>GT_NG!Q3</f>
        <v>-2.0000000000000004E-2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507.16515413824851</v>
      </c>
      <c r="P3" s="37">
        <v>49.459999999999994</v>
      </c>
      <c r="Q3" s="37">
        <v>11.542012907727194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106.72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-150</v>
      </c>
      <c r="AA3" s="76">
        <f>STOA!I3</f>
        <v>0</v>
      </c>
      <c r="AB3" s="76">
        <f>-STOA!O3</f>
        <v>-45.68</v>
      </c>
      <c r="AC3">
        <f>SUMIF(B3:AB3,"&gt;0")*$AC$2-SUMIF(B3:AB3,"&lt;0")*($AC$2/(1-$AC$2))+SUMIF(AI3:AR3,"&gt;0")*$AC$2-SUMIF(AI3:AR3,"&lt;0")*($AC$2/(1-$AC$2))</f>
        <v>7.064162640864275</v>
      </c>
      <c r="AD3">
        <f>SUM(B3:AB3,AI3:AV3)-AC3</f>
        <v>505.65925440511154</v>
      </c>
      <c r="AE3">
        <f>'IDT-1'!C3</f>
        <v>-103</v>
      </c>
      <c r="AF3" s="25"/>
      <c r="AG3">
        <f>SUM(AD3:AF3)</f>
        <v>402.65925440511154</v>
      </c>
      <c r="AI3" s="35">
        <f>PXIL!I3</f>
        <v>0</v>
      </c>
      <c r="AJ3" s="35">
        <f>PXIL!O3</f>
        <v>0</v>
      </c>
      <c r="AK3" s="35">
        <f>RTM_IEX!I3</f>
        <v>17.29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-2.0000000000000004E-2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510.45256562275455</v>
      </c>
      <c r="P4" s="37">
        <v>54.41</v>
      </c>
      <c r="Q4" s="37">
        <v>11.542012907727194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106.72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-185</v>
      </c>
      <c r="AA4" s="76">
        <f>STOA!I4</f>
        <v>0</v>
      </c>
      <c r="AB4" s="76">
        <f>-STOA!O4</f>
        <v>-45.68</v>
      </c>
      <c r="AC4">
        <f t="shared" ref="AC4:AC67" si="0">SUMIF(B4:AB4,"&gt;0")*$AC$2-SUMIF(B4:AB4,"&lt;0")*($AC$2/(1-$AC$2))+SUMIF(AI4:AR4,"&gt;0")*$AC$2-SUMIF(AI4:AR4,"&lt;0")*($AC$2/(1-$AC$2))</f>
        <v>7.4035605903345729</v>
      </c>
      <c r="AD4">
        <f t="shared" ref="AD4:AD67" si="1">SUM(B4:AB4,AI4:AV4)-AC4</f>
        <v>478.5572679401472</v>
      </c>
      <c r="AE4">
        <f>'IDT-1'!C4</f>
        <v>-86</v>
      </c>
      <c r="AF4" s="25"/>
      <c r="AG4">
        <f t="shared" ref="AG4:AG67" si="2">SUM(AD4:AF4)</f>
        <v>392.5572679401472</v>
      </c>
      <c r="AI4" s="35">
        <f>PXIL!I4</f>
        <v>0</v>
      </c>
      <c r="AJ4" s="35">
        <f>PXIL!O4</f>
        <v>0</v>
      </c>
      <c r="AK4" s="35">
        <f>RTM_IEX!I4</f>
        <v>17.29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-2.0000000000000004E-2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502.53928949117392</v>
      </c>
      <c r="P5" s="37">
        <v>54.41</v>
      </c>
      <c r="Q5" s="37">
        <v>11.542012907727194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106.72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-190</v>
      </c>
      <c r="AA5" s="76">
        <f>STOA!I5</f>
        <v>0</v>
      </c>
      <c r="AB5" s="76">
        <f>-STOA!O5</f>
        <v>-45.68</v>
      </c>
      <c r="AC5">
        <f t="shared" si="0"/>
        <v>7.381143627921265</v>
      </c>
      <c r="AD5">
        <f t="shared" si="1"/>
        <v>465.6664087709799</v>
      </c>
      <c r="AE5">
        <f>'IDT-1'!C5</f>
        <v>-83</v>
      </c>
      <c r="AF5" s="25"/>
      <c r="AG5">
        <f t="shared" si="2"/>
        <v>382.6664087709799</v>
      </c>
      <c r="AI5" s="35">
        <f>PXIL!I5</f>
        <v>0</v>
      </c>
      <c r="AJ5" s="35">
        <f>PXIL!O5</f>
        <v>0</v>
      </c>
      <c r="AK5" s="35">
        <f>RTM_IEX!I5</f>
        <v>17.29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-2.0000000000000004E-2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502.21672789697101</v>
      </c>
      <c r="P6" s="37">
        <v>54.41</v>
      </c>
      <c r="Q6" s="37">
        <v>11.542012907727194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106.72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-205</v>
      </c>
      <c r="AA6" s="76">
        <f>STOA!I6</f>
        <v>0</v>
      </c>
      <c r="AB6" s="76">
        <f>-STOA!O6</f>
        <v>-45.68</v>
      </c>
      <c r="AC6">
        <f t="shared" si="0"/>
        <v>7.4965474217255483</v>
      </c>
      <c r="AD6">
        <f t="shared" si="1"/>
        <v>450.22844338297278</v>
      </c>
      <c r="AE6">
        <f>'IDT-1'!C6</f>
        <v>-76</v>
      </c>
      <c r="AF6" s="25"/>
      <c r="AG6">
        <f t="shared" si="2"/>
        <v>374.22844338297278</v>
      </c>
      <c r="AI6" s="35">
        <f>PXIL!I6</f>
        <v>0</v>
      </c>
      <c r="AJ6" s="35">
        <f>PXIL!O6</f>
        <v>0</v>
      </c>
      <c r="AK6" s="35">
        <f>RTM_IEX!I6</f>
        <v>17.29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-2.0000000000000004E-2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507.11711478671702</v>
      </c>
      <c r="P7" s="37">
        <v>44.517547377699422</v>
      </c>
      <c r="Q7" s="37">
        <v>11.542012907727194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106.72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-189</v>
      </c>
      <c r="AA7" s="76">
        <f>STOA!I7</f>
        <v>0</v>
      </c>
      <c r="AB7" s="76">
        <f>-STOA!O7</f>
        <v>-45.68</v>
      </c>
      <c r="AC7">
        <f t="shared" si="0"/>
        <v>7.271846216489954</v>
      </c>
      <c r="AD7">
        <f t="shared" si="1"/>
        <v>453.7710788556538</v>
      </c>
      <c r="AE7">
        <f>'IDT-1'!C7</f>
        <v>-90</v>
      </c>
      <c r="AF7" s="25"/>
      <c r="AG7">
        <f t="shared" si="2"/>
        <v>363.7710788556538</v>
      </c>
      <c r="AI7" s="35">
        <f>PXIL!I7</f>
        <v>0</v>
      </c>
      <c r="AJ7" s="35">
        <f>PXIL!O7</f>
        <v>0</v>
      </c>
      <c r="AK7" s="35">
        <f>RTM_IEX!I7</f>
        <v>9.6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-2.0000000000000004E-2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509.89288328929882</v>
      </c>
      <c r="P8" s="37">
        <v>49.459999999999994</v>
      </c>
      <c r="Q8" s="37">
        <v>11.542012907727194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106.72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-209</v>
      </c>
      <c r="AA8" s="76">
        <f>STOA!I8</f>
        <v>0</v>
      </c>
      <c r="AB8" s="76">
        <f>-STOA!O8</f>
        <v>-45.68</v>
      </c>
      <c r="AC8">
        <f t="shared" si="0"/>
        <v>7.4892747069161238</v>
      </c>
      <c r="AD8">
        <f t="shared" si="1"/>
        <v>441.27187149010996</v>
      </c>
      <c r="AE8">
        <f>'IDT-1'!C8</f>
        <v>-82</v>
      </c>
      <c r="AF8" s="25"/>
      <c r="AG8">
        <f t="shared" si="2"/>
        <v>359.27187149010996</v>
      </c>
      <c r="AI8" s="35">
        <f>PXIL!I8</f>
        <v>0</v>
      </c>
      <c r="AJ8" s="35">
        <f>PXIL!O8</f>
        <v>0</v>
      </c>
      <c r="AK8" s="35">
        <f>RTM_IEX!I8</f>
        <v>9.6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-2.0000000000000004E-2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511.9248832892988</v>
      </c>
      <c r="P9" s="37">
        <v>44.517547377699422</v>
      </c>
      <c r="Q9" s="37">
        <v>11.542012907727194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106.72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-219</v>
      </c>
      <c r="AA9" s="76">
        <f>STOA!I9</f>
        <v>0</v>
      </c>
      <c r="AB9" s="76">
        <f>-STOA!O9</f>
        <v>-45.68</v>
      </c>
      <c r="AC9">
        <f t="shared" si="0"/>
        <v>7.4703063592882213</v>
      </c>
      <c r="AD9">
        <f t="shared" si="1"/>
        <v>418.78038721543732</v>
      </c>
      <c r="AE9">
        <f>'IDT-1'!C9</f>
        <v>-76</v>
      </c>
      <c r="AF9" s="25"/>
      <c r="AG9">
        <f t="shared" si="2"/>
        <v>342.78038721543732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-2.0000000000000004E-2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506.45616279948172</v>
      </c>
      <c r="P10" s="37">
        <v>44.517547377699422</v>
      </c>
      <c r="Q10" s="37">
        <v>11.542012907727194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106.72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-224</v>
      </c>
      <c r="AA10" s="76">
        <f>STOA!I10</f>
        <v>0</v>
      </c>
      <c r="AB10" s="76">
        <f>-STOA!O10</f>
        <v>-45.68</v>
      </c>
      <c r="AC10">
        <f t="shared" si="0"/>
        <v>7.4669569308806683</v>
      </c>
      <c r="AD10">
        <f t="shared" si="1"/>
        <v>408.31501615402777</v>
      </c>
      <c r="AE10">
        <f>'IDT-1'!C10</f>
        <v>-72</v>
      </c>
      <c r="AF10" s="25"/>
      <c r="AG10">
        <f t="shared" si="2"/>
        <v>336.31501615402777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-2.0000000000000004E-2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519.52677128703715</v>
      </c>
      <c r="P11" s="37">
        <v>45.7</v>
      </c>
      <c r="Q11" s="37">
        <v>11.181950113378685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106.72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-244</v>
      </c>
      <c r="AA11" s="76">
        <f>STOA!I11</f>
        <v>0</v>
      </c>
      <c r="AB11" s="76">
        <f>-STOA!O11</f>
        <v>-45.68</v>
      </c>
      <c r="AC11">
        <f t="shared" si="0"/>
        <v>7.7325486833937127</v>
      </c>
      <c r="AD11">
        <f t="shared" si="1"/>
        <v>401.94242271702223</v>
      </c>
      <c r="AE11">
        <f>'IDT-1'!C11</f>
        <v>-59</v>
      </c>
      <c r="AF11" s="25"/>
      <c r="AG11">
        <f t="shared" si="2"/>
        <v>342.94242271702223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-2.0000000000000004E-2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521.19800242572035</v>
      </c>
      <c r="P12" s="37">
        <v>45.7</v>
      </c>
      <c r="Q12" s="37">
        <v>11.181950113378685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106.72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-259</v>
      </c>
      <c r="AA12" s="76">
        <f>STOA!I12</f>
        <v>0</v>
      </c>
      <c r="AB12" s="76">
        <f>-STOA!O12</f>
        <v>-45.68</v>
      </c>
      <c r="AC12">
        <f t="shared" si="0"/>
        <v>7.863504060514507</v>
      </c>
      <c r="AD12">
        <f t="shared" si="1"/>
        <v>388.48269847858461</v>
      </c>
      <c r="AE12">
        <f>'IDT-1'!C12</f>
        <v>-52</v>
      </c>
      <c r="AF12" s="25"/>
      <c r="AG12">
        <f t="shared" si="2"/>
        <v>336.48269847858461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-2.0000000000000004E-2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519.16600242572031</v>
      </c>
      <c r="P13" s="37">
        <v>32.65</v>
      </c>
      <c r="Q13" s="37">
        <v>14.562539682539684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106.72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-264</v>
      </c>
      <c r="AA13" s="76">
        <f>STOA!I13</f>
        <v>0</v>
      </c>
      <c r="AB13" s="76">
        <f>-STOA!O13</f>
        <v>-45.68</v>
      </c>
      <c r="AC13">
        <f t="shared" si="0"/>
        <v>7.8489796505669833</v>
      </c>
      <c r="AD13">
        <f t="shared" si="1"/>
        <v>376.595812457693</v>
      </c>
      <c r="AE13">
        <f>'IDT-1'!C13</f>
        <v>-48</v>
      </c>
      <c r="AF13" s="25"/>
      <c r="AG13">
        <f t="shared" si="2"/>
        <v>328.595812457693</v>
      </c>
      <c r="AI13" s="35">
        <f>PXIL!I13</f>
        <v>0</v>
      </c>
      <c r="AJ13" s="35">
        <f>PXIL!O13</f>
        <v>0</v>
      </c>
      <c r="AK13" s="35">
        <f>RTM_IEX!I13</f>
        <v>4.8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-2.0000000000000004E-2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519.16608191647799</v>
      </c>
      <c r="P14" s="37">
        <v>32.649999999999991</v>
      </c>
      <c r="Q14" s="37">
        <v>14.562539682539684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106.72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-279</v>
      </c>
      <c r="AA14" s="76">
        <f>STOA!I14</f>
        <v>0</v>
      </c>
      <c r="AB14" s="76">
        <f>-STOA!O14</f>
        <v>-45.68</v>
      </c>
      <c r="AC14">
        <f t="shared" si="0"/>
        <v>8.0044180448339581</v>
      </c>
      <c r="AD14">
        <f t="shared" si="1"/>
        <v>366.25045355418371</v>
      </c>
      <c r="AE14">
        <f>'IDT-1'!C14</f>
        <v>-41</v>
      </c>
      <c r="AF14" s="25"/>
      <c r="AG14">
        <f t="shared" si="2"/>
        <v>325.25045355418371</v>
      </c>
      <c r="AI14" s="35">
        <f>PXIL!I14</f>
        <v>0</v>
      </c>
      <c r="AJ14" s="35">
        <f>PXIL!O14</f>
        <v>0</v>
      </c>
      <c r="AK14" s="35">
        <f>RTM_IEX!I14</f>
        <v>9.61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-2.0000000000000004E-2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507.30908105589288</v>
      </c>
      <c r="P15" s="37">
        <v>32.649999999999991</v>
      </c>
      <c r="Q15" s="37">
        <v>14.562539682539684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106.72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-284</v>
      </c>
      <c r="AA15" s="76">
        <f>STOA!I15</f>
        <v>0</v>
      </c>
      <c r="AB15" s="76">
        <f>-STOA!O15</f>
        <v>-45.68</v>
      </c>
      <c r="AC15">
        <f t="shared" si="0"/>
        <v>7.9886800295344154</v>
      </c>
      <c r="AD15">
        <f t="shared" si="1"/>
        <v>354.20919070889818</v>
      </c>
      <c r="AE15">
        <f>'IDT-1'!C15</f>
        <v>-40</v>
      </c>
      <c r="AF15" s="25"/>
      <c r="AG15">
        <f t="shared" si="2"/>
        <v>314.20919070889818</v>
      </c>
      <c r="AI15" s="35">
        <f>PXIL!I15</f>
        <v>0</v>
      </c>
      <c r="AJ15" s="35">
        <f>PXIL!O15</f>
        <v>0</v>
      </c>
      <c r="AK15" s="35">
        <f>RTM_IEX!I15</f>
        <v>14.41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-2.0000000000000004E-2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502.60517424271075</v>
      </c>
      <c r="P16" s="37">
        <v>32.649999999999991</v>
      </c>
      <c r="Q16" s="37">
        <v>14.562539682539684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106.72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-284</v>
      </c>
      <c r="AA16" s="76">
        <f>STOA!I16</f>
        <v>0</v>
      </c>
      <c r="AB16" s="76">
        <f>-STOA!O16</f>
        <v>-45.68</v>
      </c>
      <c r="AC16">
        <f t="shared" si="0"/>
        <v>7.9519895563915952</v>
      </c>
      <c r="AD16">
        <f t="shared" si="1"/>
        <v>349.54197436885886</v>
      </c>
      <c r="AE16">
        <f>'IDT-1'!C16</f>
        <v>-38</v>
      </c>
      <c r="AF16" s="25"/>
      <c r="AG16">
        <f t="shared" si="2"/>
        <v>311.54197436885886</v>
      </c>
      <c r="AI16" s="35">
        <f>PXIL!I16</f>
        <v>0</v>
      </c>
      <c r="AJ16" s="35">
        <f>PXIL!O16</f>
        <v>0</v>
      </c>
      <c r="AK16" s="35">
        <f>RTM_IEX!I16</f>
        <v>14.41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-2.0000000000000004E-2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511.33632538557822</v>
      </c>
      <c r="P17" s="37">
        <v>32.649999999999991</v>
      </c>
      <c r="Q17" s="37">
        <v>14.562539682539684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106.72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-289</v>
      </c>
      <c r="AA17" s="76">
        <f>STOA!I17</f>
        <v>0</v>
      </c>
      <c r="AB17" s="76">
        <f>-STOA!O17</f>
        <v>-45.68</v>
      </c>
      <c r="AC17">
        <f t="shared" si="0"/>
        <v>8.0968391267189848</v>
      </c>
      <c r="AD17">
        <f t="shared" si="1"/>
        <v>357.92827594139891</v>
      </c>
      <c r="AE17">
        <f>'IDT-1'!C17</f>
        <v>-36</v>
      </c>
      <c r="AF17" s="25"/>
      <c r="AG17">
        <f t="shared" si="2"/>
        <v>321.92827594139891</v>
      </c>
      <c r="AI17" s="35">
        <f>PXIL!I17</f>
        <v>0</v>
      </c>
      <c r="AJ17" s="35">
        <f>PXIL!O17</f>
        <v>0</v>
      </c>
      <c r="AK17" s="35">
        <f>RTM_IEX!I17</f>
        <v>19.21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-2.0000000000000004E-2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511.72701482242087</v>
      </c>
      <c r="P18" s="37">
        <v>32.649999999999991</v>
      </c>
      <c r="Q18" s="37">
        <v>14.562539682539684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106.72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-294</v>
      </c>
      <c r="AA18" s="76">
        <f>STOA!I18</f>
        <v>0</v>
      </c>
      <c r="AB18" s="76">
        <f>-STOA!O18</f>
        <v>-45.68</v>
      </c>
      <c r="AC18">
        <f t="shared" si="0"/>
        <v>8.1391930957393779</v>
      </c>
      <c r="AD18">
        <f t="shared" si="1"/>
        <v>353.27661140922118</v>
      </c>
      <c r="AE18">
        <f>'IDT-1'!C18</f>
        <v>-32</v>
      </c>
      <c r="AF18" s="25"/>
      <c r="AG18">
        <f t="shared" si="2"/>
        <v>321.27661140922118</v>
      </c>
      <c r="AI18" s="35">
        <f>PXIL!I18</f>
        <v>0</v>
      </c>
      <c r="AJ18" s="35">
        <f>PXIL!O18</f>
        <v>0</v>
      </c>
      <c r="AK18" s="35">
        <f>RTM_IEX!I18</f>
        <v>19.21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505.94350433949541</v>
      </c>
      <c r="P19" s="37">
        <v>32.649999999999991</v>
      </c>
      <c r="Q19" s="37">
        <v>14.562539682539684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106.72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-294</v>
      </c>
      <c r="AA19" s="76">
        <f>STOA!I19</f>
        <v>0</v>
      </c>
      <c r="AB19" s="76">
        <f>-STOA!O19</f>
        <v>-45.68</v>
      </c>
      <c r="AC19">
        <f t="shared" si="0"/>
        <v>8.0939244876069072</v>
      </c>
      <c r="AD19">
        <f t="shared" si="1"/>
        <v>347.55836953442821</v>
      </c>
      <c r="AE19">
        <f>'IDT-1'!C19</f>
        <v>-32</v>
      </c>
      <c r="AF19" s="25"/>
      <c r="AG19">
        <f t="shared" si="2"/>
        <v>315.55836953442821</v>
      </c>
      <c r="AI19" s="35">
        <f>PXIL!I19</f>
        <v>0</v>
      </c>
      <c r="AJ19" s="35">
        <f>PXIL!O19</f>
        <v>0</v>
      </c>
      <c r="AK19" s="35">
        <f>RTM_IEX!I19</f>
        <v>19.21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505.48633042645196</v>
      </c>
      <c r="P20" s="37">
        <v>32.65</v>
      </c>
      <c r="Q20" s="37">
        <v>14.562539682539684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106.72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-309</v>
      </c>
      <c r="AA20" s="76">
        <f>STOA!I20</f>
        <v>0</v>
      </c>
      <c r="AB20" s="76">
        <f>-STOA!O20</f>
        <v>-45.68</v>
      </c>
      <c r="AC20">
        <f t="shared" si="0"/>
        <v>8.1708383053242333</v>
      </c>
      <c r="AD20">
        <f t="shared" si="1"/>
        <v>327.22428180366745</v>
      </c>
      <c r="AE20">
        <f>'IDT-1'!C20</f>
        <v>-11</v>
      </c>
      <c r="AF20" s="25"/>
      <c r="AG20">
        <f t="shared" si="2"/>
        <v>316.22428180366745</v>
      </c>
      <c r="AI20" s="35">
        <f>PXIL!I20</f>
        <v>0</v>
      </c>
      <c r="AJ20" s="35">
        <f>PXIL!O20</f>
        <v>0</v>
      </c>
      <c r="AK20" s="35">
        <f>RTM_IEX!I20</f>
        <v>14.41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502.71056192387016</v>
      </c>
      <c r="P21" s="37">
        <v>68.109999999999985</v>
      </c>
      <c r="Q21" s="37">
        <v>14.562539682539684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106.72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-301.73</v>
      </c>
      <c r="AA21" s="76">
        <f>STOA!I21</f>
        <v>0</v>
      </c>
      <c r="AB21" s="76">
        <f>-STOA!O21</f>
        <v>-45.68</v>
      </c>
      <c r="AC21">
        <f t="shared" si="0"/>
        <v>8.2562255270895619</v>
      </c>
      <c r="AD21">
        <f t="shared" si="1"/>
        <v>352.68312607932029</v>
      </c>
      <c r="AE21">
        <f>'IDT-1'!C21</f>
        <v>-20</v>
      </c>
      <c r="AF21" s="25"/>
      <c r="AG21">
        <f t="shared" si="2"/>
        <v>332.68312607932029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507.90744513400745</v>
      </c>
      <c r="P22" s="37">
        <v>68.109999999999985</v>
      </c>
      <c r="Q22" s="37">
        <v>14.562539682539684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106.72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-295</v>
      </c>
      <c r="AA22" s="76">
        <f>STOA!I22</f>
        <v>0</v>
      </c>
      <c r="AB22" s="76">
        <f>-STOA!O22</f>
        <v>-45.68</v>
      </c>
      <c r="AC22">
        <f t="shared" si="0"/>
        <v>8.2438545440867053</v>
      </c>
      <c r="AD22">
        <f t="shared" si="1"/>
        <v>364.62238027246036</v>
      </c>
      <c r="AE22">
        <f>'IDT-1'!C22</f>
        <v>-24</v>
      </c>
      <c r="AF22" s="25"/>
      <c r="AG22">
        <f t="shared" si="2"/>
        <v>340.62238027246036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513.47705536095373</v>
      </c>
      <c r="P23" s="37">
        <v>68.106679180887369</v>
      </c>
      <c r="Q23" s="37">
        <v>22.003248191348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106.72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-315</v>
      </c>
      <c r="AA23" s="76">
        <f>STOA!I23</f>
        <v>0</v>
      </c>
      <c r="AB23" s="76">
        <f>-STOA!O23</f>
        <v>-45.68</v>
      </c>
      <c r="AC23">
        <f t="shared" si="0"/>
        <v>8.5399754934885994</v>
      </c>
      <c r="AD23">
        <f t="shared" si="1"/>
        <v>362.13325723970053</v>
      </c>
      <c r="AE23">
        <f>'IDT-1'!C23</f>
        <v>-10</v>
      </c>
      <c r="AF23" s="25"/>
      <c r="AG23">
        <f t="shared" si="2"/>
        <v>352.13325723970053</v>
      </c>
      <c r="AI23" s="35">
        <f>PXIL!I23</f>
        <v>0</v>
      </c>
      <c r="AJ23" s="35">
        <f>PXIL!O23</f>
        <v>0</v>
      </c>
      <c r="AK23" s="35">
        <f>RTM_IEX!I23</f>
        <v>4.8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513.52506455206026</v>
      </c>
      <c r="P24" s="37">
        <v>68.106679180887369</v>
      </c>
      <c r="Q24" s="37">
        <v>22.003248191348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106.72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-285</v>
      </c>
      <c r="AA24" s="76">
        <f>STOA!I24</f>
        <v>0</v>
      </c>
      <c r="AB24" s="76">
        <f>-STOA!O24</f>
        <v>-45.68</v>
      </c>
      <c r="AC24">
        <f t="shared" si="0"/>
        <v>8.3419504167011009</v>
      </c>
      <c r="AD24">
        <f t="shared" si="1"/>
        <v>397.1792915075946</v>
      </c>
      <c r="AE24">
        <f>'IDT-1'!C24</f>
        <v>-24</v>
      </c>
      <c r="AF24" s="25"/>
      <c r="AG24">
        <f t="shared" si="2"/>
        <v>373.1792915075946</v>
      </c>
      <c r="AI24" s="35">
        <f>PXIL!I24</f>
        <v>0</v>
      </c>
      <c r="AJ24" s="35">
        <f>PXIL!O24</f>
        <v>0</v>
      </c>
      <c r="AK24" s="35">
        <f>RTM_IEX!I24</f>
        <v>9.6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537.69765327564789</v>
      </c>
      <c r="P25" s="37">
        <v>68.106679180887369</v>
      </c>
      <c r="Q25" s="37">
        <v>22.003248191348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106.72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-235</v>
      </c>
      <c r="AA25" s="76">
        <f>STOA!I25</f>
        <v>0</v>
      </c>
      <c r="AB25" s="76">
        <f>-STOA!O25</f>
        <v>-45.68</v>
      </c>
      <c r="AC25">
        <f t="shared" si="0"/>
        <v>8.0625506946148686</v>
      </c>
      <c r="AD25">
        <f t="shared" si="1"/>
        <v>462.03127995326844</v>
      </c>
      <c r="AE25">
        <f>'IDT-1'!C25</f>
        <v>-51</v>
      </c>
      <c r="AF25" s="25"/>
      <c r="AG25">
        <f t="shared" si="2"/>
        <v>411.03127995326844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541.38300504613801</v>
      </c>
      <c r="P26" s="37">
        <v>68.106679180887369</v>
      </c>
      <c r="Q26" s="37">
        <v>22.003248191348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106.72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-195</v>
      </c>
      <c r="AA26" s="76">
        <f>STOA!I26</f>
        <v>0</v>
      </c>
      <c r="AB26" s="76">
        <f>-STOA!O26</f>
        <v>-45.68</v>
      </c>
      <c r="AC26">
        <f t="shared" si="0"/>
        <v>7.776843707120519</v>
      </c>
      <c r="AD26">
        <f t="shared" si="1"/>
        <v>506.00233871125295</v>
      </c>
      <c r="AE26">
        <f>'IDT-1'!C26</f>
        <v>-68</v>
      </c>
      <c r="AF26" s="25"/>
      <c r="AG26">
        <f t="shared" si="2"/>
        <v>438.00233871125295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640.90990448513776</v>
      </c>
      <c r="P27" s="37">
        <v>66.117387800252857</v>
      </c>
      <c r="Q27" s="37">
        <v>22.002539829138765</v>
      </c>
      <c r="R27" s="39">
        <v>0.23733333333333334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106.72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-328</v>
      </c>
      <c r="AA27" s="76">
        <f>STOA!I27</f>
        <v>0</v>
      </c>
      <c r="AB27" s="76">
        <f>-STOA!O27</f>
        <v>0</v>
      </c>
      <c r="AC27">
        <f t="shared" si="0"/>
        <v>9.304546220013588</v>
      </c>
      <c r="AD27">
        <f t="shared" si="1"/>
        <v>504.92886922784913</v>
      </c>
      <c r="AE27">
        <f>'IDT-1'!C27</f>
        <v>-35</v>
      </c>
      <c r="AF27" s="25"/>
      <c r="AG27">
        <f t="shared" si="2"/>
        <v>469.92886922784913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685.92020732198785</v>
      </c>
      <c r="P28" s="37">
        <v>68.11</v>
      </c>
      <c r="Q28" s="37">
        <v>22.002539829138765</v>
      </c>
      <c r="R28" s="39">
        <v>1.96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-308</v>
      </c>
      <c r="AA28" s="76">
        <f>STOA!I28</f>
        <v>0</v>
      </c>
      <c r="AB28" s="76">
        <f>-STOA!O28</f>
        <v>0</v>
      </c>
      <c r="AC28">
        <f t="shared" si="0"/>
        <v>9.613853892755607</v>
      </c>
      <c r="AD28">
        <f t="shared" si="1"/>
        <v>562.34514325837108</v>
      </c>
      <c r="AE28">
        <f>'IDT-1'!C28</f>
        <v>-52</v>
      </c>
      <c r="AF28" s="25"/>
      <c r="AG28">
        <f t="shared" si="2"/>
        <v>510.34514325837108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660.96329308056966</v>
      </c>
      <c r="P29" s="37">
        <v>68.11</v>
      </c>
      <c r="Q29" s="37">
        <v>22.002539829138765</v>
      </c>
      <c r="R29" s="39">
        <v>5.120000000000001</v>
      </c>
      <c r="S29" s="39">
        <v>0</v>
      </c>
      <c r="T29" s="38">
        <f>SUMPRODUCT(LTA!J29:AN29,LTA!J$101:AN$101,LTA!J$104:AN$104)</f>
        <v>13.44</v>
      </c>
      <c r="U29" s="38">
        <f>SUMPRODUCT(LTA!J29:AN29,LTA!J$102:AN$102,LTA!J$104:AN$104)</f>
        <v>106.72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-291</v>
      </c>
      <c r="AA29" s="76">
        <f>STOA!I29</f>
        <v>0</v>
      </c>
      <c r="AB29" s="76">
        <f>-STOA!O29</f>
        <v>0</v>
      </c>
      <c r="AC29">
        <f t="shared" si="0"/>
        <v>9.1459658669335813</v>
      </c>
      <c r="AD29">
        <f t="shared" si="1"/>
        <v>579.12611704277492</v>
      </c>
      <c r="AE29">
        <f>'IDT-1'!C29</f>
        <v>-6</v>
      </c>
      <c r="AF29" s="25"/>
      <c r="AG29">
        <f t="shared" si="2"/>
        <v>573.12611704277492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679.56115536230652</v>
      </c>
      <c r="P30" s="37">
        <v>68.11</v>
      </c>
      <c r="Q30" s="37">
        <v>22.002539829138765</v>
      </c>
      <c r="R30" s="39">
        <v>9.44</v>
      </c>
      <c r="S30" s="39">
        <v>0</v>
      </c>
      <c r="T30" s="38">
        <f>SUMPRODUCT(LTA!J30:AN30,LTA!J$101:AN$101,LTA!J$104:AN$104)</f>
        <v>13.59</v>
      </c>
      <c r="U30" s="38">
        <f>SUMPRODUCT(LTA!J30:AN30,LTA!J$102:AN$102,LTA!J$104:AN$104)</f>
        <v>106.72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-249</v>
      </c>
      <c r="AA30" s="76">
        <f>STOA!I30</f>
        <v>0</v>
      </c>
      <c r="AB30" s="76">
        <f>-STOA!O30</f>
        <v>0</v>
      </c>
      <c r="AC30">
        <f t="shared" si="0"/>
        <v>8.995719824861748</v>
      </c>
      <c r="AD30">
        <f t="shared" si="1"/>
        <v>644.3442253665836</v>
      </c>
      <c r="AE30">
        <f>'IDT-1'!C30</f>
        <v>-36</v>
      </c>
      <c r="AF30" s="25"/>
      <c r="AG30">
        <f t="shared" si="2"/>
        <v>608.3442253665836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710.20339895999064</v>
      </c>
      <c r="P31" s="37">
        <v>68.11</v>
      </c>
      <c r="Q31" s="37">
        <v>22.002539829138765</v>
      </c>
      <c r="R31" s="39">
        <v>16.000000000000004</v>
      </c>
      <c r="S31" s="39">
        <v>0</v>
      </c>
      <c r="T31" s="38">
        <f>SUMPRODUCT(LTA!J31:AN31,LTA!J$101:AN$101,LTA!J$104:AN$104)</f>
        <v>13.91</v>
      </c>
      <c r="U31" s="38">
        <f>SUMPRODUCT(LTA!J31:AN31,LTA!J$102:AN$102,LTA!J$104:AN$104)</f>
        <v>106.72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-280</v>
      </c>
      <c r="AA31" s="76">
        <f>STOA!I31</f>
        <v>0</v>
      </c>
      <c r="AB31" s="76">
        <f>-STOA!O31</f>
        <v>0</v>
      </c>
      <c r="AC31">
        <f t="shared" si="0"/>
        <v>9.6819321916844174</v>
      </c>
      <c r="AD31">
        <f t="shared" si="1"/>
        <v>669.39025659744505</v>
      </c>
      <c r="AE31">
        <f>'IDT-1'!C31</f>
        <v>0</v>
      </c>
      <c r="AF31" s="25"/>
      <c r="AG31">
        <f t="shared" si="2"/>
        <v>669.39025659744505</v>
      </c>
      <c r="AI31" s="35">
        <f>PXIL!I31</f>
        <v>0</v>
      </c>
      <c r="AJ31" s="35">
        <f>PXIL!O31</f>
        <v>0</v>
      </c>
      <c r="AK31" s="35">
        <f>RTM_IEX!I31</f>
        <v>19.21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696.9477593827055</v>
      </c>
      <c r="P32" s="37">
        <v>68.11</v>
      </c>
      <c r="Q32" s="37">
        <v>22.002539829138765</v>
      </c>
      <c r="R32" s="39">
        <v>23.68</v>
      </c>
      <c r="S32" s="39">
        <v>0</v>
      </c>
      <c r="T32" s="38">
        <f>SUMPRODUCT(LTA!J32:AN32,LTA!J$101:AN$101,LTA!J$104:AN$104)</f>
        <v>17.73</v>
      </c>
      <c r="U32" s="38">
        <f>SUMPRODUCT(LTA!J32:AN32,LTA!J$102:AN$102,LTA!J$104:AN$104)</f>
        <v>106.72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-245</v>
      </c>
      <c r="AA32" s="76">
        <f>STOA!I32</f>
        <v>0</v>
      </c>
      <c r="AB32" s="76">
        <f>-STOA!O32</f>
        <v>0</v>
      </c>
      <c r="AC32">
        <f t="shared" si="0"/>
        <v>9.3930920630904424</v>
      </c>
      <c r="AD32">
        <f t="shared" si="1"/>
        <v>702.92345714875387</v>
      </c>
      <c r="AE32">
        <f>'IDT-1'!C32</f>
        <v>0</v>
      </c>
      <c r="AF32" s="25"/>
      <c r="AG32">
        <f t="shared" si="2"/>
        <v>702.92345714875387</v>
      </c>
      <c r="AI32" s="35">
        <f>PXIL!I32</f>
        <v>0</v>
      </c>
      <c r="AJ32" s="35">
        <f>PXIL!O32</f>
        <v>0</v>
      </c>
      <c r="AK32" s="35">
        <f>RTM_IEX!I32</f>
        <v>19.21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730.64024849344617</v>
      </c>
      <c r="P33" s="37">
        <v>68.11</v>
      </c>
      <c r="Q33" s="37">
        <v>22.002539829138765</v>
      </c>
      <c r="R33" s="39">
        <v>24.5</v>
      </c>
      <c r="S33" s="39">
        <v>0</v>
      </c>
      <c r="T33" s="38">
        <f>SUMPRODUCT(LTA!J33:AN33,LTA!J$101:AN$101,LTA!J$104:AN$104)</f>
        <v>25.64</v>
      </c>
      <c r="U33" s="38">
        <f>SUMPRODUCT(LTA!J33:AN33,LTA!J$102:AN$102,LTA!J$104:AN$104)</f>
        <v>106.72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-165</v>
      </c>
      <c r="AA33" s="76">
        <f>STOA!I33</f>
        <v>0</v>
      </c>
      <c r="AB33" s="76">
        <f>-STOA!O33</f>
        <v>0</v>
      </c>
      <c r="AC33">
        <f t="shared" si="0"/>
        <v>9.1699620155458739</v>
      </c>
      <c r="AD33">
        <f t="shared" si="1"/>
        <v>835.16907630703906</v>
      </c>
      <c r="AE33">
        <f>'IDT-1'!C33</f>
        <v>-58</v>
      </c>
      <c r="AF33" s="25"/>
      <c r="AG33">
        <f t="shared" si="2"/>
        <v>777.16907630703906</v>
      </c>
      <c r="AI33" s="35">
        <f>PXIL!I33</f>
        <v>0</v>
      </c>
      <c r="AJ33" s="35">
        <f>PXIL!O33</f>
        <v>0</v>
      </c>
      <c r="AK33" s="35">
        <f>RTM_IEX!I33</f>
        <v>28.81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714.45649760149217</v>
      </c>
      <c r="P34" s="37">
        <v>68.11</v>
      </c>
      <c r="Q34" s="37">
        <v>22.002539829138765</v>
      </c>
      <c r="R34" s="39">
        <v>24.499999999999996</v>
      </c>
      <c r="S34" s="39">
        <v>0</v>
      </c>
      <c r="T34" s="38">
        <f>SUMPRODUCT(LTA!J34:AN34,LTA!J$101:AN$101,LTA!J$104:AN$104)</f>
        <v>37.15</v>
      </c>
      <c r="U34" s="38">
        <f>SUMPRODUCT(LTA!J34:AN34,LTA!J$102:AN$102,LTA!J$104:AN$104)</f>
        <v>106.72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-110</v>
      </c>
      <c r="AA34" s="76">
        <f>STOA!I34</f>
        <v>0</v>
      </c>
      <c r="AB34" s="76">
        <f>-STOA!O34</f>
        <v>0</v>
      </c>
      <c r="AC34">
        <f t="shared" si="0"/>
        <v>8.7011342530453941</v>
      </c>
      <c r="AD34">
        <f t="shared" si="1"/>
        <v>885.96415317758544</v>
      </c>
      <c r="AE34">
        <f>'IDT-1'!C34</f>
        <v>-92</v>
      </c>
      <c r="AF34" s="25"/>
      <c r="AG34">
        <f t="shared" si="2"/>
        <v>793.96415317758544</v>
      </c>
      <c r="AI34" s="35">
        <f>PXIL!I34</f>
        <v>0</v>
      </c>
      <c r="AJ34" s="35">
        <f>PXIL!O34</f>
        <v>0</v>
      </c>
      <c r="AK34" s="35">
        <f>RTM_IEX!I34</f>
        <v>28.81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701.13735201311306</v>
      </c>
      <c r="P35" s="37">
        <v>68.11</v>
      </c>
      <c r="Q35" s="37">
        <v>22.002539829138765</v>
      </c>
      <c r="R35" s="39">
        <v>24.499999999999996</v>
      </c>
      <c r="S35" s="39">
        <v>0</v>
      </c>
      <c r="T35" s="38">
        <f>SUMPRODUCT(LTA!J35:AN35,LTA!J$101:AN$101,LTA!J$104:AN$104)</f>
        <v>52.75</v>
      </c>
      <c r="U35" s="38">
        <f>SUMPRODUCT(LTA!J35:AN35,LTA!J$102:AN$102,LTA!J$104:AN$104)</f>
        <v>106.72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-105</v>
      </c>
      <c r="AA35" s="76">
        <f>STOA!I35</f>
        <v>0</v>
      </c>
      <c r="AB35" s="76">
        <f>-STOA!O35</f>
        <v>0</v>
      </c>
      <c r="AC35">
        <f t="shared" si="0"/>
        <v>8.5297803260430172</v>
      </c>
      <c r="AD35">
        <f t="shared" si="1"/>
        <v>874.20636151620886</v>
      </c>
      <c r="AE35">
        <f>'IDT-1'!C35</f>
        <v>-84</v>
      </c>
      <c r="AF35" s="25"/>
      <c r="AG35">
        <f t="shared" si="2"/>
        <v>790.20636151620886</v>
      </c>
      <c r="AI35" s="35">
        <f>PXIL!I35</f>
        <v>0</v>
      </c>
      <c r="AJ35" s="35">
        <f>PXIL!O35</f>
        <v>0</v>
      </c>
      <c r="AK35" s="35">
        <f>RTM_IEX!I35</f>
        <v>9.6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679.12441278827453</v>
      </c>
      <c r="P36" s="37">
        <v>68.11</v>
      </c>
      <c r="Q36" s="37">
        <v>22.002539829138765</v>
      </c>
      <c r="R36" s="39">
        <v>24.499999999999996</v>
      </c>
      <c r="S36" s="39">
        <v>0</v>
      </c>
      <c r="T36" s="38">
        <f>SUMPRODUCT(LTA!J36:AN36,LTA!J$101:AN$101,LTA!J$104:AN$104)</f>
        <v>70.77</v>
      </c>
      <c r="U36" s="38">
        <f>SUMPRODUCT(LTA!J36:AN36,LTA!J$102:AN$102,LTA!J$104:AN$104)</f>
        <v>106.72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-40</v>
      </c>
      <c r="AA36" s="76">
        <f>STOA!I36</f>
        <v>0</v>
      </c>
      <c r="AB36" s="76">
        <f>-STOA!O36</f>
        <v>0</v>
      </c>
      <c r="AC36">
        <f t="shared" si="0"/>
        <v>8.1000477117199967</v>
      </c>
      <c r="AD36">
        <f t="shared" si="1"/>
        <v>950.0531549056933</v>
      </c>
      <c r="AE36">
        <f>'IDT-1'!C36</f>
        <v>-151</v>
      </c>
      <c r="AF36" s="25"/>
      <c r="AG36">
        <f t="shared" si="2"/>
        <v>799.0531549056933</v>
      </c>
      <c r="AI36" s="35">
        <f>PXIL!I36</f>
        <v>0</v>
      </c>
      <c r="AJ36" s="35">
        <f>PXIL!O36</f>
        <v>0</v>
      </c>
      <c r="AK36" s="35">
        <f>RTM_IEX!I36</f>
        <v>24.01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662.48129724202977</v>
      </c>
      <c r="P37" s="37">
        <v>68.11</v>
      </c>
      <c r="Q37" s="37">
        <v>22.002539829138765</v>
      </c>
      <c r="R37" s="39">
        <v>24.499999999999996</v>
      </c>
      <c r="S37" s="39">
        <v>0</v>
      </c>
      <c r="T37" s="38">
        <f>SUMPRODUCT(LTA!J37:AN37,LTA!J$101:AN$101,LTA!J$104:AN$104)</f>
        <v>86.06</v>
      </c>
      <c r="U37" s="38">
        <f>SUMPRODUCT(LTA!J37:AN37,LTA!J$102:AN$102,LTA!J$104:AN$104)</f>
        <v>106.72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-55</v>
      </c>
      <c r="AA37" s="76">
        <f>STOA!I37</f>
        <v>0</v>
      </c>
      <c r="AB37" s="76">
        <f>-STOA!O37</f>
        <v>0</v>
      </c>
      <c r="AC37">
        <f t="shared" si="0"/>
        <v>8.1325331846983513</v>
      </c>
      <c r="AD37">
        <f t="shared" si="1"/>
        <v>924.06755388647014</v>
      </c>
      <c r="AE37">
        <f>'IDT-1'!C37</f>
        <v>-142</v>
      </c>
      <c r="AF37" s="25"/>
      <c r="AG37">
        <f t="shared" si="2"/>
        <v>782.06755388647014</v>
      </c>
      <c r="AI37" s="35">
        <f>PXIL!I37</f>
        <v>0</v>
      </c>
      <c r="AJ37" s="35">
        <f>PXIL!O37</f>
        <v>0</v>
      </c>
      <c r="AK37" s="35">
        <f>RTM_IEX!I37</f>
        <v>14.41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627.9559943267177</v>
      </c>
      <c r="P38" s="37">
        <v>68.11</v>
      </c>
      <c r="Q38" s="37">
        <v>22.002539829138765</v>
      </c>
      <c r="R38" s="39">
        <v>26.3</v>
      </c>
      <c r="S38" s="39">
        <v>0</v>
      </c>
      <c r="T38" s="38">
        <f>SUMPRODUCT(LTA!J38:AN38,LTA!J$101:AN$101,LTA!J$104:AN$104)</f>
        <v>104.68</v>
      </c>
      <c r="U38" s="38">
        <f>SUMPRODUCT(LTA!J38:AN38,LTA!J$102:AN$102,LTA!J$104:AN$104)</f>
        <v>106.72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-70.98</v>
      </c>
      <c r="AA38" s="76">
        <f>STOA!I38</f>
        <v>0</v>
      </c>
      <c r="AB38" s="76">
        <f>-STOA!O38</f>
        <v>0</v>
      </c>
      <c r="AC38">
        <f t="shared" si="0"/>
        <v>8.1780876881149354</v>
      </c>
      <c r="AD38">
        <f t="shared" si="1"/>
        <v>897.77669646774154</v>
      </c>
      <c r="AE38">
        <f>'IDT-1'!C38</f>
        <v>-116</v>
      </c>
      <c r="AF38" s="25"/>
      <c r="AG38">
        <f t="shared" si="2"/>
        <v>781.77669646774154</v>
      </c>
      <c r="AI38" s="35">
        <f>PXIL!I38</f>
        <v>0</v>
      </c>
      <c r="AJ38" s="35">
        <f>PXIL!O38</f>
        <v>0</v>
      </c>
      <c r="AK38" s="35">
        <f>RTM_IEX!I38</f>
        <v>18.25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614.84366848691855</v>
      </c>
      <c r="P39" s="37">
        <v>68.11</v>
      </c>
      <c r="Q39" s="37">
        <v>22.002539829138765</v>
      </c>
      <c r="R39" s="39">
        <v>26.3</v>
      </c>
      <c r="S39" s="39">
        <v>0</v>
      </c>
      <c r="T39" s="38">
        <f>SUMPRODUCT(LTA!J39:AN39,LTA!J$101:AN$101,LTA!J$104:AN$104)</f>
        <v>116.52</v>
      </c>
      <c r="U39" s="38">
        <f>SUMPRODUCT(LTA!J39:AN39,LTA!J$102:AN$102,LTA!J$104:AN$104)</f>
        <v>106.72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-4</v>
      </c>
      <c r="AA39" s="76">
        <f>STOA!I39</f>
        <v>0</v>
      </c>
      <c r="AB39" s="76">
        <f>-STOA!O39</f>
        <v>0</v>
      </c>
      <c r="AC39">
        <f t="shared" si="0"/>
        <v>7.6957954050607711</v>
      </c>
      <c r="AD39">
        <f t="shared" si="1"/>
        <v>920.71666291099655</v>
      </c>
      <c r="AE39">
        <f>'IDT-1'!C39</f>
        <v>-177</v>
      </c>
      <c r="AF39" s="25"/>
      <c r="AG39">
        <f t="shared" si="2"/>
        <v>743.71666291099655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622.92294747242579</v>
      </c>
      <c r="P40" s="37">
        <v>68.11</v>
      </c>
      <c r="Q40" s="37">
        <v>22.002539829138765</v>
      </c>
      <c r="R40" s="39">
        <v>26.3</v>
      </c>
      <c r="S40" s="39">
        <v>0</v>
      </c>
      <c r="T40" s="38">
        <f>SUMPRODUCT(LTA!J40:AN40,LTA!J$101:AN$101,LTA!J$104:AN$104)</f>
        <v>133.61000000000001</v>
      </c>
      <c r="U40" s="38">
        <f>SUMPRODUCT(LTA!J40:AN40,LTA!J$102:AN$102,LTA!J$104:AN$104)</f>
        <v>106.72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</v>
      </c>
      <c r="AA40" s="76">
        <f>STOA!I40</f>
        <v>0</v>
      </c>
      <c r="AB40" s="76">
        <f>-STOA!O40</f>
        <v>0</v>
      </c>
      <c r="AC40">
        <f t="shared" si="0"/>
        <v>7.915699735995541</v>
      </c>
      <c r="AD40">
        <f t="shared" si="1"/>
        <v>942.66603756556901</v>
      </c>
      <c r="AE40">
        <f>'IDT-1'!C40</f>
        <v>-172</v>
      </c>
      <c r="AF40" s="25"/>
      <c r="AG40">
        <f t="shared" si="2"/>
        <v>770.66603756556901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605.18429347073834</v>
      </c>
      <c r="P41" s="37">
        <v>68.11</v>
      </c>
      <c r="Q41" s="37">
        <v>22.002539829138765</v>
      </c>
      <c r="R41" s="39">
        <v>26.3</v>
      </c>
      <c r="S41" s="39">
        <v>0</v>
      </c>
      <c r="T41" s="38">
        <f>SUMPRODUCT(LTA!J41:AN41,LTA!J$101:AN$101,LTA!J$104:AN$104)</f>
        <v>151.47</v>
      </c>
      <c r="U41" s="38">
        <f>SUMPRODUCT(LTA!J41:AN41,LTA!J$102:AN$102,LTA!J$104:AN$104)</f>
        <v>106.72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8.0031207358910255</v>
      </c>
      <c r="AD41">
        <f t="shared" si="1"/>
        <v>931.69996256398611</v>
      </c>
      <c r="AE41">
        <f>'IDT-1'!C41</f>
        <v>-148</v>
      </c>
      <c r="AF41" s="25"/>
      <c r="AG41">
        <f t="shared" si="2"/>
        <v>783.69996256398611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-43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554.31923247669647</v>
      </c>
      <c r="P42" s="37">
        <v>68.11</v>
      </c>
      <c r="Q42" s="37">
        <v>22.002539829138765</v>
      </c>
      <c r="R42" s="39">
        <v>26.3</v>
      </c>
      <c r="S42" s="39">
        <v>0</v>
      </c>
      <c r="T42" s="38">
        <f>SUMPRODUCT(LTA!J42:AN42,LTA!J$101:AN$101,LTA!J$104:AN$104)</f>
        <v>168.41</v>
      </c>
      <c r="U42" s="38">
        <f>SUMPRODUCT(LTA!J42:AN42,LTA!J$102:AN$102,LTA!J$104:AN$104)</f>
        <v>106.72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-8</v>
      </c>
      <c r="AA42" s="76">
        <f>STOA!I42</f>
        <v>0</v>
      </c>
      <c r="AB42" s="76">
        <f>-STOA!O42</f>
        <v>0</v>
      </c>
      <c r="AC42">
        <f t="shared" si="0"/>
        <v>7.4633591202463485</v>
      </c>
      <c r="AD42">
        <f t="shared" si="1"/>
        <v>933.31466318558887</v>
      </c>
      <c r="AE42">
        <f>'IDT-1'!C42</f>
        <v>-153</v>
      </c>
      <c r="AF42" s="25"/>
      <c r="AG42">
        <f t="shared" si="2"/>
        <v>780.31466318558887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517.98229203601568</v>
      </c>
      <c r="P43" s="37">
        <v>70.646679044843466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184.51999999999998</v>
      </c>
      <c r="U43" s="38">
        <f>SUMPRODUCT(LTA!J43:AN43,LTA!J$102:AN$102,LTA!J$104:AN$104)</f>
        <v>106.72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7.1808767244307008</v>
      </c>
      <c r="AD43">
        <f t="shared" si="1"/>
        <v>913.44434435642836</v>
      </c>
      <c r="AE43">
        <f>'IDT-1'!C43</f>
        <v>-130</v>
      </c>
      <c r="AF43" s="25"/>
      <c r="AG43">
        <f t="shared" si="2"/>
        <v>783.44434435642836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517.77229203601576</v>
      </c>
      <c r="P44" s="37">
        <v>68.106679180887369</v>
      </c>
      <c r="Q44" s="37">
        <v>11.181950113378685</v>
      </c>
      <c r="R44" s="39">
        <v>26.3</v>
      </c>
      <c r="S44" s="39">
        <v>0</v>
      </c>
      <c r="T44" s="38">
        <f>SUMPRODUCT(LTA!J44:AN44,LTA!J$101:AN$101,LTA!J$104:AN$104)</f>
        <v>196.81</v>
      </c>
      <c r="U44" s="38">
        <f>SUMPRODUCT(LTA!J44:AN44,LTA!J$102:AN$102,LTA!J$104:AN$104)</f>
        <v>106.72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7.2524959363761976</v>
      </c>
      <c r="AD44">
        <f t="shared" si="1"/>
        <v>922.55467539390554</v>
      </c>
      <c r="AE44">
        <f>'IDT-1'!C44</f>
        <v>-130</v>
      </c>
      <c r="AF44" s="25"/>
      <c r="AG44">
        <f t="shared" si="2"/>
        <v>792.55467539390554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520.36229203601579</v>
      </c>
      <c r="P45" s="37">
        <v>68.106679180887369</v>
      </c>
      <c r="Q45" s="37">
        <v>11.181950113378685</v>
      </c>
      <c r="R45" s="39">
        <v>26.3</v>
      </c>
      <c r="S45" s="39">
        <v>0</v>
      </c>
      <c r="T45" s="38">
        <f>SUMPRODUCT(LTA!J45:AN45,LTA!J$101:AN$101,LTA!J$104:AN$104)</f>
        <v>209.60000000000002</v>
      </c>
      <c r="U45" s="38">
        <f>SUMPRODUCT(LTA!J45:AN45,LTA!J$102:AN$102,LTA!J$104:AN$104)</f>
        <v>106.72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7.451073119202241</v>
      </c>
      <c r="AD45">
        <f t="shared" si="1"/>
        <v>927.73609821107959</v>
      </c>
      <c r="AE45">
        <f>'IDT-1'!C45</f>
        <v>-135</v>
      </c>
      <c r="AF45" s="25"/>
      <c r="AG45">
        <f t="shared" si="2"/>
        <v>792.73609821107959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520.36229203601579</v>
      </c>
      <c r="P46" s="37">
        <v>68.106679180887369</v>
      </c>
      <c r="Q46" s="37">
        <v>11.181950113378685</v>
      </c>
      <c r="R46" s="39">
        <v>26.3</v>
      </c>
      <c r="S46" s="39">
        <v>0</v>
      </c>
      <c r="T46" s="38">
        <f>SUMPRODUCT(LTA!J46:AN46,LTA!J$101:AN$101,LTA!J$104:AN$104)</f>
        <v>218.1</v>
      </c>
      <c r="U46" s="38">
        <f>SUMPRODUCT(LTA!J46:AN46,LTA!J$102:AN$102,LTA!J$104:AN$104)</f>
        <v>106.72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7.5173731192022402</v>
      </c>
      <c r="AD46">
        <f t="shared" si="1"/>
        <v>936.16979821107952</v>
      </c>
      <c r="AE46">
        <f>'IDT-1'!C46</f>
        <v>-140</v>
      </c>
      <c r="AF46" s="25"/>
      <c r="AG46">
        <f t="shared" si="2"/>
        <v>796.16979821107952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518.90483663904877</v>
      </c>
      <c r="P47" s="37">
        <v>68.106679180887369</v>
      </c>
      <c r="Q47" s="37">
        <v>11.181950113378685</v>
      </c>
      <c r="R47" s="39">
        <v>26.3</v>
      </c>
      <c r="S47" s="39">
        <v>0</v>
      </c>
      <c r="T47" s="38">
        <f>SUMPRODUCT(LTA!J47:AN47,LTA!J$101:AN$101,LTA!J$104:AN$104)</f>
        <v>227.29000000000002</v>
      </c>
      <c r="U47" s="38">
        <f>SUMPRODUCT(LTA!J47:AN47,LTA!J$102:AN$102,LTA!J$104:AN$104)</f>
        <v>106.72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7.4990737842798554</v>
      </c>
      <c r="AD47">
        <f t="shared" si="1"/>
        <v>953.92064214903496</v>
      </c>
      <c r="AE47">
        <f>'IDT-1'!C47</f>
        <v>-150</v>
      </c>
      <c r="AF47" s="25"/>
      <c r="AG47">
        <f t="shared" si="2"/>
        <v>803.92064214903496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518.90483663904877</v>
      </c>
      <c r="P48" s="37">
        <v>68.106679180887369</v>
      </c>
      <c r="Q48" s="37">
        <v>11.181950113378685</v>
      </c>
      <c r="R48" s="39">
        <v>26.3</v>
      </c>
      <c r="S48" s="39">
        <v>0</v>
      </c>
      <c r="T48" s="38">
        <f>SUMPRODUCT(LTA!J48:AN48,LTA!J$101:AN$101,LTA!J$104:AN$104)</f>
        <v>232.39000000000001</v>
      </c>
      <c r="U48" s="38">
        <f>SUMPRODUCT(LTA!J48:AN48,LTA!J$102:AN$102,LTA!J$104:AN$104)</f>
        <v>106.72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7.5388537842798549</v>
      </c>
      <c r="AD48">
        <f t="shared" si="1"/>
        <v>958.98086214903492</v>
      </c>
      <c r="AE48">
        <f>'IDT-1'!C48</f>
        <v>-155</v>
      </c>
      <c r="AF48" s="25"/>
      <c r="AG48">
        <f t="shared" si="2"/>
        <v>803.98086214903492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521.22286591441127</v>
      </c>
      <c r="P49" s="37">
        <v>32.65</v>
      </c>
      <c r="Q49" s="37">
        <v>11.181950113378685</v>
      </c>
      <c r="R49" s="39">
        <v>26.3</v>
      </c>
      <c r="S49" s="39">
        <v>0</v>
      </c>
      <c r="T49" s="38">
        <f>SUMPRODUCT(LTA!J49:AN49,LTA!J$101:AN$101,LTA!J$104:AN$104)</f>
        <v>234.91</v>
      </c>
      <c r="U49" s="38">
        <f>SUMPRODUCT(LTA!J49:AN49,LTA!J$102:AN$102,LTA!J$104:AN$104)</f>
        <v>106.72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7.3898843150167606</v>
      </c>
      <c r="AD49">
        <f t="shared" si="1"/>
        <v>940.0311817127731</v>
      </c>
      <c r="AE49">
        <f>'IDT-1'!C49</f>
        <v>-155</v>
      </c>
      <c r="AF49" s="25"/>
      <c r="AG49">
        <f t="shared" si="2"/>
        <v>785.0311817127731</v>
      </c>
      <c r="AI49" s="35">
        <f>PXIL!I49</f>
        <v>0</v>
      </c>
      <c r="AJ49" s="35">
        <f>PXIL!O49</f>
        <v>0</v>
      </c>
      <c r="AK49" s="35">
        <f>RTM_IEX!I49</f>
        <v>11.52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519.44328591441115</v>
      </c>
      <c r="P50" s="37">
        <v>32.65</v>
      </c>
      <c r="Q50" s="37">
        <v>11.181950113378685</v>
      </c>
      <c r="R50" s="39">
        <v>26.3</v>
      </c>
      <c r="S50" s="39">
        <v>0</v>
      </c>
      <c r="T50" s="38">
        <f>SUMPRODUCT(LTA!J50:AN50,LTA!J$101:AN$101,LTA!J$104:AN$104)</f>
        <v>235.64000000000001</v>
      </c>
      <c r="U50" s="38">
        <f>SUMPRODUCT(LTA!J50:AN50,LTA!J$102:AN$102,LTA!J$104:AN$104)</f>
        <v>106.72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-10</v>
      </c>
      <c r="AA50" s="76">
        <f>STOA!I50</f>
        <v>0</v>
      </c>
      <c r="AB50" s="76">
        <f>-STOA!O50</f>
        <v>0</v>
      </c>
      <c r="AC50">
        <f t="shared" si="0"/>
        <v>7.4453347738428031</v>
      </c>
      <c r="AD50">
        <f t="shared" si="1"/>
        <v>927.006151253947</v>
      </c>
      <c r="AE50">
        <f>'IDT-1'!C50</f>
        <v>-149</v>
      </c>
      <c r="AF50" s="25"/>
      <c r="AG50">
        <f t="shared" si="2"/>
        <v>778.006151253947</v>
      </c>
      <c r="AI50" s="35">
        <f>PXIL!I50</f>
        <v>0</v>
      </c>
      <c r="AJ50" s="35">
        <f>PXIL!O50</f>
        <v>0</v>
      </c>
      <c r="AK50" s="35">
        <f>RTM_IEX!I50</f>
        <v>9.6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-2.0000000000000004E-2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519.44328591441115</v>
      </c>
      <c r="P51" s="37">
        <v>32.65</v>
      </c>
      <c r="Q51" s="37">
        <v>11.181950113378685</v>
      </c>
      <c r="R51" s="39">
        <v>26.3</v>
      </c>
      <c r="S51" s="39">
        <v>0</v>
      </c>
      <c r="T51" s="38">
        <f>SUMPRODUCT(LTA!J51:AN51,LTA!J$101:AN$101,LTA!J$104:AN$104)</f>
        <v>235.75</v>
      </c>
      <c r="U51" s="38">
        <f>SUMPRODUCT(LTA!J51:AN51,LTA!J$102:AN$102,LTA!J$104:AN$104)</f>
        <v>106.72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7.292856817382412</v>
      </c>
      <c r="AD51">
        <f t="shared" si="1"/>
        <v>927.64862921040742</v>
      </c>
      <c r="AE51">
        <f>'IDT-1'!C51</f>
        <v>-154</v>
      </c>
      <c r="AF51" s="25"/>
      <c r="AG51">
        <f t="shared" si="2"/>
        <v>773.64862921040742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-2.0000000000000004E-2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521.16286591441121</v>
      </c>
      <c r="P52" s="37">
        <v>32.65</v>
      </c>
      <c r="Q52" s="37">
        <v>11.181950113378685</v>
      </c>
      <c r="R52" s="39">
        <v>26.3</v>
      </c>
      <c r="S52" s="39">
        <v>0</v>
      </c>
      <c r="T52" s="38">
        <f>SUMPRODUCT(LTA!J52:AN52,LTA!J$101:AN$101,LTA!J$104:AN$104)</f>
        <v>235.71</v>
      </c>
      <c r="U52" s="38">
        <f>SUMPRODUCT(LTA!J52:AN52,LTA!J$102:AN$102,LTA!J$104:AN$104)</f>
        <v>106.72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7.3059575413824129</v>
      </c>
      <c r="AD52">
        <f t="shared" si="1"/>
        <v>929.31510848640744</v>
      </c>
      <c r="AE52">
        <f>'IDT-1'!C52</f>
        <v>-159</v>
      </c>
      <c r="AF52" s="25"/>
      <c r="AG52">
        <f t="shared" si="2"/>
        <v>770.31510848640744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-2.0000000000000004E-2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518.96186401157888</v>
      </c>
      <c r="P53" s="37">
        <v>32.65</v>
      </c>
      <c r="Q53" s="37">
        <v>11.181950113378685</v>
      </c>
      <c r="R53" s="39">
        <v>26.3</v>
      </c>
      <c r="S53" s="39">
        <v>0</v>
      </c>
      <c r="T53" s="38">
        <f>SUMPRODUCT(LTA!J53:AN53,LTA!J$101:AN$101,LTA!J$104:AN$104)</f>
        <v>235.76000000000002</v>
      </c>
      <c r="U53" s="38">
        <f>SUMPRODUCT(LTA!J53:AN53,LTA!J$102:AN$102,LTA!J$104:AN$104)</f>
        <v>106.72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7.2891797265403202</v>
      </c>
      <c r="AD53">
        <f t="shared" si="1"/>
        <v>927.18088439841722</v>
      </c>
      <c r="AE53">
        <f>'IDT-1'!C53</f>
        <v>-169</v>
      </c>
      <c r="AF53" s="25"/>
      <c r="AG53">
        <f t="shared" si="2"/>
        <v>758.18088439841722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-2.0000000000000004E-2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519.12186401157885</v>
      </c>
      <c r="P54" s="37">
        <v>32.65</v>
      </c>
      <c r="Q54" s="37">
        <v>11.181950113378685</v>
      </c>
      <c r="R54" s="39">
        <v>26.3</v>
      </c>
      <c r="S54" s="39">
        <v>0</v>
      </c>
      <c r="T54" s="38">
        <f>SUMPRODUCT(LTA!J54:AN54,LTA!J$101:AN$101,LTA!J$104:AN$104)</f>
        <v>235.67000000000002</v>
      </c>
      <c r="U54" s="38">
        <f>SUMPRODUCT(LTA!J54:AN54,LTA!J$102:AN$102,LTA!J$104:AN$104)</f>
        <v>106.72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7.289725726540321</v>
      </c>
      <c r="AD54">
        <f t="shared" si="1"/>
        <v>927.25033839841728</v>
      </c>
      <c r="AE54">
        <f>'IDT-1'!C54</f>
        <v>-179</v>
      </c>
      <c r="AF54" s="25"/>
      <c r="AG54">
        <f t="shared" si="2"/>
        <v>748.25033839841728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-2.0000000000000004E-2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519.36186401157886</v>
      </c>
      <c r="P55" s="37">
        <v>32.65</v>
      </c>
      <c r="Q55" s="37">
        <v>11.181950113378685</v>
      </c>
      <c r="R55" s="39">
        <v>26.3</v>
      </c>
      <c r="S55" s="39">
        <v>0</v>
      </c>
      <c r="T55" s="38">
        <f>SUMPRODUCT(LTA!J55:AN55,LTA!J$101:AN$101,LTA!J$104:AN$104)</f>
        <v>234.38000000000002</v>
      </c>
      <c r="U55" s="38">
        <f>SUMPRODUCT(LTA!J55:AN55,LTA!J$102:AN$102,LTA!J$104:AN$104)</f>
        <v>106.72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7.2815357265403202</v>
      </c>
      <c r="AD55">
        <f t="shared" si="1"/>
        <v>926.20852839841712</v>
      </c>
      <c r="AE55">
        <f>'IDT-1'!C55</f>
        <v>-194</v>
      </c>
      <c r="AF55" s="25"/>
      <c r="AG55">
        <f t="shared" si="2"/>
        <v>732.20852839841712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-2.0000000000000004E-2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519.36186401157886</v>
      </c>
      <c r="P56" s="37">
        <v>32.65</v>
      </c>
      <c r="Q56" s="37">
        <v>11.181950113378685</v>
      </c>
      <c r="R56" s="39">
        <v>26.3</v>
      </c>
      <c r="S56" s="39">
        <v>0</v>
      </c>
      <c r="T56" s="38">
        <f>SUMPRODUCT(LTA!J56:AN56,LTA!J$101:AN$101,LTA!J$104:AN$104)</f>
        <v>230.62</v>
      </c>
      <c r="U56" s="38">
        <f>SUMPRODUCT(LTA!J56:AN56,LTA!J$102:AN$102,LTA!J$104:AN$104)</f>
        <v>106.72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7.2522077265403198</v>
      </c>
      <c r="AD56">
        <f t="shared" si="1"/>
        <v>922.4778563984172</v>
      </c>
      <c r="AE56">
        <f>'IDT-1'!C56</f>
        <v>-214</v>
      </c>
      <c r="AF56" s="25"/>
      <c r="AG56">
        <f t="shared" si="2"/>
        <v>708.4778563984172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-2.0000000000000004E-2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521.55893328694128</v>
      </c>
      <c r="P57" s="37">
        <v>33.43</v>
      </c>
      <c r="Q57" s="37">
        <v>11.181950113378685</v>
      </c>
      <c r="R57" s="39">
        <v>26.3</v>
      </c>
      <c r="S57" s="39">
        <v>0</v>
      </c>
      <c r="T57" s="38">
        <f>SUMPRODUCT(LTA!J57:AN57,LTA!J$101:AN$101,LTA!J$104:AN$104)</f>
        <v>225.68</v>
      </c>
      <c r="U57" s="38">
        <f>SUMPRODUCT(LTA!J57:AN57,LTA!J$102:AN$102,LTA!J$104:AN$104)</f>
        <v>106.72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7.2368968668881468</v>
      </c>
      <c r="AD57">
        <f t="shared" si="1"/>
        <v>920.53023653343166</v>
      </c>
      <c r="AE57">
        <f>'IDT-1'!C57</f>
        <v>-219</v>
      </c>
      <c r="AF57" s="25"/>
      <c r="AG57">
        <f t="shared" si="2"/>
        <v>701.53023653343166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-2.0000000000000004E-2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519.90031328694124</v>
      </c>
      <c r="P58" s="37">
        <v>33.43</v>
      </c>
      <c r="Q58" s="37">
        <v>11.181950113378685</v>
      </c>
      <c r="R58" s="39">
        <v>26.3</v>
      </c>
      <c r="S58" s="39">
        <v>0</v>
      </c>
      <c r="T58" s="38">
        <f>SUMPRODUCT(LTA!J58:AN58,LTA!J$101:AN$101,LTA!J$104:AN$104)</f>
        <v>217.78</v>
      </c>
      <c r="U58" s="38">
        <f>SUMPRODUCT(LTA!J58:AN58,LTA!J$102:AN$102,LTA!J$104:AN$104)</f>
        <v>106.72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7.1623396308881464</v>
      </c>
      <c r="AD58">
        <f t="shared" si="1"/>
        <v>911.04617376943168</v>
      </c>
      <c r="AE58">
        <f>'IDT-1'!C58</f>
        <v>-224</v>
      </c>
      <c r="AF58" s="25"/>
      <c r="AG58">
        <f t="shared" si="2"/>
        <v>687.04617376943168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-2.0000000000000004E-2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521.55893328694128</v>
      </c>
      <c r="P59" s="37">
        <v>40.340000000000003</v>
      </c>
      <c r="Q59" s="37">
        <v>11.181950113378685</v>
      </c>
      <c r="R59" s="39">
        <v>26.3</v>
      </c>
      <c r="S59" s="39">
        <v>0</v>
      </c>
      <c r="T59" s="38">
        <f>SUMPRODUCT(LTA!J59:AN59,LTA!J$101:AN$101,LTA!J$104:AN$104)</f>
        <v>209.56</v>
      </c>
      <c r="U59" s="38">
        <f>SUMPRODUCT(LTA!J59:AN59,LTA!J$102:AN$102,LTA!J$104:AN$104)</f>
        <v>106.72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7.2774568668881479</v>
      </c>
      <c r="AD59">
        <f t="shared" si="1"/>
        <v>925.68967653343179</v>
      </c>
      <c r="AE59">
        <f>'IDT-1'!C59</f>
        <v>-224</v>
      </c>
      <c r="AF59" s="25"/>
      <c r="AG59">
        <f t="shared" si="2"/>
        <v>701.68967653343179</v>
      </c>
      <c r="AI59" s="35">
        <f>PXIL!I59</f>
        <v>0</v>
      </c>
      <c r="AJ59" s="35">
        <f>PXIL!O59</f>
        <v>0</v>
      </c>
      <c r="AK59" s="35">
        <f>RTM_IEX!I59</f>
        <v>14.41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-2.0000000000000004E-2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519.66424591441125</v>
      </c>
      <c r="P60" s="37">
        <v>49.94</v>
      </c>
      <c r="Q60" s="37">
        <v>11.181950113378685</v>
      </c>
      <c r="R60" s="39">
        <v>26.3</v>
      </c>
      <c r="S60" s="39">
        <v>0</v>
      </c>
      <c r="T60" s="38">
        <f>SUMPRODUCT(LTA!J60:AN60,LTA!J$101:AN$101,LTA!J$104:AN$104)</f>
        <v>198.61</v>
      </c>
      <c r="U60" s="38">
        <f>SUMPRODUCT(LTA!J60:AN60,LTA!J$102:AN$102,LTA!J$104:AN$104)</f>
        <v>106.72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7.2521483053824127</v>
      </c>
      <c r="AD60">
        <f t="shared" si="1"/>
        <v>922.47029772240739</v>
      </c>
      <c r="AE60">
        <f>'IDT-1'!C60</f>
        <v>-224</v>
      </c>
      <c r="AF60" s="25"/>
      <c r="AG60">
        <f t="shared" si="2"/>
        <v>698.47029772240739</v>
      </c>
      <c r="AI60" s="35">
        <f>PXIL!I60</f>
        <v>0</v>
      </c>
      <c r="AJ60" s="35">
        <f>PXIL!O60</f>
        <v>0</v>
      </c>
      <c r="AK60" s="35">
        <f>RTM_IEX!I60</f>
        <v>14.41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-2.0000000000000004E-2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519.66424591441125</v>
      </c>
      <c r="P61" s="37">
        <v>68.106679180887369</v>
      </c>
      <c r="Q61" s="37">
        <v>11.181950113378685</v>
      </c>
      <c r="R61" s="39">
        <v>26.3</v>
      </c>
      <c r="S61" s="39">
        <v>0</v>
      </c>
      <c r="T61" s="38">
        <f>SUMPRODUCT(LTA!J61:AN61,LTA!J$101:AN$101,LTA!J$104:AN$104)</f>
        <v>187.68</v>
      </c>
      <c r="U61" s="38">
        <f>SUMPRODUCT(LTA!J61:AN61,LTA!J$102:AN$102,LTA!J$104:AN$104)</f>
        <v>106.72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7.1961964029933334</v>
      </c>
      <c r="AD61">
        <f t="shared" si="1"/>
        <v>915.35292880568386</v>
      </c>
      <c r="AE61">
        <f>'IDT-1'!C61</f>
        <v>-229</v>
      </c>
      <c r="AF61" s="25"/>
      <c r="AG61">
        <f t="shared" si="2"/>
        <v>686.35292880568386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-2.0000000000000004E-2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519.66424591441125</v>
      </c>
      <c r="P62" s="37">
        <v>68.11</v>
      </c>
      <c r="Q62" s="37">
        <v>11.181950113378685</v>
      </c>
      <c r="R62" s="39">
        <v>26.3</v>
      </c>
      <c r="S62" s="39">
        <v>0</v>
      </c>
      <c r="T62" s="38">
        <f>SUMPRODUCT(LTA!J62:AN62,LTA!J$101:AN$101,LTA!J$104:AN$104)</f>
        <v>173.74</v>
      </c>
      <c r="U62" s="38">
        <f>SUMPRODUCT(LTA!J62:AN62,LTA!J$102:AN$102,LTA!J$104:AN$104)</f>
        <v>106.72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7.1623703053824137</v>
      </c>
      <c r="AD62">
        <f t="shared" si="1"/>
        <v>911.05007572240754</v>
      </c>
      <c r="AE62">
        <f>'IDT-1'!C62</f>
        <v>-235</v>
      </c>
      <c r="AF62" s="25"/>
      <c r="AG62">
        <f t="shared" si="2"/>
        <v>676.05007572240754</v>
      </c>
      <c r="AI62" s="35">
        <f>PXIL!I62</f>
        <v>0</v>
      </c>
      <c r="AJ62" s="35">
        <f>PXIL!O62</f>
        <v>0</v>
      </c>
      <c r="AK62" s="35">
        <f>RTM_IEX!I62</f>
        <v>9.6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-2.0000000000000004E-2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519.19435946176816</v>
      </c>
      <c r="P63" s="37">
        <v>38.417809827841751</v>
      </c>
      <c r="Q63" s="37">
        <v>11.181950113378685</v>
      </c>
      <c r="R63" s="39">
        <v>26.3</v>
      </c>
      <c r="S63" s="39">
        <v>0</v>
      </c>
      <c r="T63" s="38">
        <f>SUMPRODUCT(LTA!J63:AN63,LTA!J$101:AN$101,LTA!J$104:AN$104)</f>
        <v>158.31</v>
      </c>
      <c r="U63" s="38">
        <f>SUMPRODUCT(LTA!J63:AN63,LTA!J$102:AN$102,LTA!J$104:AN$104)</f>
        <v>106.72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6.7318721077089627</v>
      </c>
      <c r="AD63">
        <f t="shared" si="1"/>
        <v>856.28849729527963</v>
      </c>
      <c r="AE63">
        <f>'IDT-1'!C63</f>
        <v>-180</v>
      </c>
      <c r="AF63" s="25"/>
      <c r="AG63">
        <f t="shared" si="2"/>
        <v>676.28849729527963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-2.0000000000000004E-2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519.25435946176822</v>
      </c>
      <c r="P64" s="37">
        <v>38.417809827841751</v>
      </c>
      <c r="Q64" s="37">
        <v>11.181950113378685</v>
      </c>
      <c r="R64" s="39">
        <v>26.3</v>
      </c>
      <c r="S64" s="39">
        <v>0</v>
      </c>
      <c r="T64" s="38">
        <f>SUMPRODUCT(LTA!J64:AN64,LTA!J$101:AN$101,LTA!J$104:AN$104)</f>
        <v>142.33999999999997</v>
      </c>
      <c r="U64" s="38">
        <f>SUMPRODUCT(LTA!J64:AN64,LTA!J$102:AN$102,LTA!J$104:AN$104)</f>
        <v>106.72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6.6077741077089636</v>
      </c>
      <c r="AD64">
        <f t="shared" si="1"/>
        <v>840.50259529527966</v>
      </c>
      <c r="AE64">
        <f>'IDT-1'!C64</f>
        <v>-170</v>
      </c>
      <c r="AF64" s="25"/>
      <c r="AG64">
        <f t="shared" si="2"/>
        <v>670.50259529527966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-2.0000000000000004E-2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530.00244778150682</v>
      </c>
      <c r="P65" s="37">
        <v>38.417809827841751</v>
      </c>
      <c r="Q65" s="37">
        <v>11.181950113378685</v>
      </c>
      <c r="R65" s="39">
        <v>26.3</v>
      </c>
      <c r="S65" s="39">
        <v>0</v>
      </c>
      <c r="T65" s="38">
        <f>SUMPRODUCT(LTA!J65:AN65,LTA!J$101:AN$101,LTA!J$104:AN$104)</f>
        <v>129.82999999999998</v>
      </c>
      <c r="U65" s="38">
        <f>SUMPRODUCT(LTA!J65:AN65,LTA!J$102:AN$102,LTA!J$104:AN$104)</f>
        <v>106.72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6.7276736074071977</v>
      </c>
      <c r="AD65">
        <f t="shared" si="1"/>
        <v>821.62078411532013</v>
      </c>
      <c r="AE65">
        <f>'IDT-1'!C65</f>
        <v>-150</v>
      </c>
      <c r="AF65" s="25"/>
      <c r="AG65">
        <f t="shared" si="2"/>
        <v>671.62078411532013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-17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-2.0000000000000004E-2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541.05244778150688</v>
      </c>
      <c r="P66" s="37">
        <v>68.106679180887369</v>
      </c>
      <c r="Q66" s="37">
        <v>22.003248191348</v>
      </c>
      <c r="R66" s="39">
        <v>25.45</v>
      </c>
      <c r="S66" s="39">
        <v>0</v>
      </c>
      <c r="T66" s="38">
        <f>SUMPRODUCT(LTA!J66:AN66,LTA!J$101:AN$101,LTA!J$104:AN$104)</f>
        <v>113.83</v>
      </c>
      <c r="U66" s="38">
        <f>SUMPRODUCT(LTA!J66:AN66,LTA!J$102:AN$102,LTA!J$104:AN$104)</f>
        <v>106.72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0</v>
      </c>
      <c r="AB66" s="76">
        <f>-STOA!O66</f>
        <v>0</v>
      </c>
      <c r="AC66">
        <f t="shared" si="0"/>
        <v>7.0141355499343243</v>
      </c>
      <c r="AD66">
        <f t="shared" si="1"/>
        <v>854.04448960380807</v>
      </c>
      <c r="AE66">
        <f>'IDT-1'!C66</f>
        <v>-182</v>
      </c>
      <c r="AF66" s="25"/>
      <c r="AG66">
        <f t="shared" si="2"/>
        <v>672.04448960380807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-17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-2.0000000000000004E-2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574.28205481740702</v>
      </c>
      <c r="P67" s="37">
        <v>68.11</v>
      </c>
      <c r="Q67" s="37">
        <v>22.002539829138765</v>
      </c>
      <c r="R67" s="39">
        <v>23.47</v>
      </c>
      <c r="S67" s="39">
        <v>0</v>
      </c>
      <c r="T67" s="38">
        <f>SUMPRODUCT(LTA!J67:AN67,LTA!J$101:AN$101,LTA!J$104:AN$104)</f>
        <v>94.6</v>
      </c>
      <c r="U67" s="38">
        <f>SUMPRODUCT(LTA!J67:AN67,LTA!J$102:AN$102,LTA!J$104:AN$104)</f>
        <v>106.72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-33</v>
      </c>
      <c r="AA67" s="76">
        <f>STOA!I67</f>
        <v>0</v>
      </c>
      <c r="AB67" s="76">
        <f>-STOA!O67</f>
        <v>0</v>
      </c>
      <c r="AC67">
        <f t="shared" si="0"/>
        <v>7.2965805007606948</v>
      </c>
      <c r="AD67">
        <f t="shared" si="1"/>
        <v>841.78426414578519</v>
      </c>
      <c r="AE67">
        <f>'IDT-1'!C67</f>
        <v>-162</v>
      </c>
      <c r="AF67" s="25"/>
      <c r="AG67">
        <f t="shared" si="2"/>
        <v>679.78426414578519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-2.0000000000000004E-2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604.0020549916951</v>
      </c>
      <c r="P68" s="37">
        <v>68.11</v>
      </c>
      <c r="Q68" s="37">
        <v>22.002539829138765</v>
      </c>
      <c r="R68" s="39">
        <v>17.79</v>
      </c>
      <c r="S68" s="39">
        <v>0</v>
      </c>
      <c r="T68" s="38">
        <f>SUMPRODUCT(LTA!J68:AN68,LTA!J$101:AN$101,LTA!J$104:AN$104)</f>
        <v>74.099999999999994</v>
      </c>
      <c r="U68" s="38">
        <f>SUMPRODUCT(LTA!J68:AN68,LTA!J$102:AN$102,LTA!J$104:AN$104)</f>
        <v>106.72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-13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7.2848859107071195</v>
      </c>
      <c r="AD68">
        <f t="shared" ref="AD68:AD98" si="4">SUM(B68:AB68,AI68:AV68)-AC68</f>
        <v>850.33595891012681</v>
      </c>
      <c r="AE68">
        <f>'IDT-1'!C68</f>
        <v>-168</v>
      </c>
      <c r="AF68" s="25"/>
      <c r="AG68">
        <f t="shared" ref="AG68:AG98" si="5">SUM(AD68:AF68)</f>
        <v>682.33595891012681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-25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-2.0000000000000004E-2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622.13099336509072</v>
      </c>
      <c r="P69" s="37">
        <v>68.11</v>
      </c>
      <c r="Q69" s="37">
        <v>22.002539829138765</v>
      </c>
      <c r="R69" s="39">
        <v>10.87</v>
      </c>
      <c r="S69" s="39">
        <v>0</v>
      </c>
      <c r="T69" s="38">
        <f>SUMPRODUCT(LTA!J69:AN69,LTA!J$101:AN$101,LTA!J$104:AN$104)</f>
        <v>59.03</v>
      </c>
      <c r="U69" s="38">
        <f>SUMPRODUCT(LTA!J69:AN69,LTA!J$102:AN$102,LTA!J$104:AN$104)</f>
        <v>99.52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-4</v>
      </c>
      <c r="AA69" s="76">
        <f>STOA!I69</f>
        <v>0</v>
      </c>
      <c r="AB69" s="76">
        <f>-STOA!O69</f>
        <v>0</v>
      </c>
      <c r="AC69">
        <f t="shared" si="3"/>
        <v>7.1750256751717929</v>
      </c>
      <c r="AD69">
        <f t="shared" si="4"/>
        <v>842.38475751905764</v>
      </c>
      <c r="AE69">
        <f>'IDT-1'!C69</f>
        <v>-152</v>
      </c>
      <c r="AF69" s="25"/>
      <c r="AG69">
        <f t="shared" si="5"/>
        <v>690.38475751905764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-31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-2.0000000000000004E-2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746.19705532901105</v>
      </c>
      <c r="P70" s="37">
        <v>68.11</v>
      </c>
      <c r="Q70" s="37">
        <v>22.002539829138765</v>
      </c>
      <c r="R70" s="39">
        <v>5.88</v>
      </c>
      <c r="S70" s="39">
        <v>0</v>
      </c>
      <c r="T70" s="38">
        <f>SUMPRODUCT(LTA!J70:AN70,LTA!J$101:AN$101,LTA!J$104:AN$104)</f>
        <v>43.04</v>
      </c>
      <c r="U70" s="38">
        <f>SUMPRODUCT(LTA!J70:AN70,LTA!J$102:AN$102,LTA!J$104:AN$104)</f>
        <v>99.52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8.5451118748378825</v>
      </c>
      <c r="AD70">
        <f t="shared" si="4"/>
        <v>872.10073328331191</v>
      </c>
      <c r="AE70">
        <f>'IDT-1'!C70</f>
        <v>-160</v>
      </c>
      <c r="AF70" s="25"/>
      <c r="AG70">
        <f t="shared" si="5"/>
        <v>712.10073328331191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-107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-2.0000000000000004E-2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760.14651775616801</v>
      </c>
      <c r="P71" s="37">
        <v>68.11</v>
      </c>
      <c r="Q71" s="37">
        <v>22.002539829138765</v>
      </c>
      <c r="R71" s="39">
        <v>1.8199999999999998</v>
      </c>
      <c r="S71" s="39">
        <v>0</v>
      </c>
      <c r="T71" s="38">
        <f>SUMPRODUCT(LTA!J71:AN71,LTA!J$101:AN$101,LTA!J$104:AN$104)</f>
        <v>29.35</v>
      </c>
      <c r="U71" s="38">
        <f>SUMPRODUCT(LTA!J71:AN71,LTA!J$102:AN$102,LTA!J$104:AN$104)</f>
        <v>99.52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8.6176648194435632</v>
      </c>
      <c r="AD71">
        <f t="shared" si="4"/>
        <v>855.22764276586327</v>
      </c>
      <c r="AE71">
        <f>'IDT-1'!C71</f>
        <v>-130</v>
      </c>
      <c r="AF71" s="25"/>
      <c r="AG71">
        <f t="shared" si="5"/>
        <v>725.22764276586327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-2.0000000000000004E-2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777.08431469460504</v>
      </c>
      <c r="P72" s="37">
        <v>68.11</v>
      </c>
      <c r="Q72" s="37">
        <v>22.002539829138765</v>
      </c>
      <c r="R72" s="39">
        <v>0.62</v>
      </c>
      <c r="S72" s="39">
        <v>0</v>
      </c>
      <c r="T72" s="38">
        <f>SUMPRODUCT(LTA!J72:AN72,LTA!J$101:AN$101,LTA!J$104:AN$104)</f>
        <v>20.04</v>
      </c>
      <c r="U72" s="38">
        <f>SUMPRODUCT(LTA!J72:AN72,LTA!J$102:AN$102,LTA!J$104:AN$104)</f>
        <v>99.52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8.6678016355633698</v>
      </c>
      <c r="AD72">
        <f t="shared" si="4"/>
        <v>861.6053028881804</v>
      </c>
      <c r="AE72">
        <f>'IDT-1'!C72</f>
        <v>-110</v>
      </c>
      <c r="AF72" s="25"/>
      <c r="AG72">
        <f t="shared" si="5"/>
        <v>751.6053028881804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-2.0000000000000004E-2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799.31578415886884</v>
      </c>
      <c r="P73" s="37">
        <v>68.11</v>
      </c>
      <c r="Q73" s="37">
        <v>22.002539829138765</v>
      </c>
      <c r="R73" s="39">
        <v>0.33</v>
      </c>
      <c r="S73" s="39">
        <v>0</v>
      </c>
      <c r="T73" s="38">
        <f>SUMPRODUCT(LTA!J73:AN73,LTA!J$101:AN$101,LTA!J$104:AN$104)</f>
        <v>14.93</v>
      </c>
      <c r="U73" s="38">
        <f>SUMPRODUCT(LTA!J73:AN73,LTA!J$102:AN$102,LTA!J$104:AN$104)</f>
        <v>99.52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8.6339994134499385</v>
      </c>
      <c r="AD73">
        <f t="shared" si="4"/>
        <v>899.47057457455765</v>
      </c>
      <c r="AE73">
        <f>'IDT-1'!C73</f>
        <v>-110</v>
      </c>
      <c r="AF73" s="25"/>
      <c r="AG73">
        <f t="shared" si="5"/>
        <v>789.47057457455765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-99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-2.0000000000000004E-2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814.87163374897739</v>
      </c>
      <c r="P74" s="37">
        <v>68.11</v>
      </c>
      <c r="Q74" s="37">
        <v>22.002539829138765</v>
      </c>
      <c r="R74" s="39">
        <v>0.17</v>
      </c>
      <c r="S74" s="39">
        <v>0</v>
      </c>
      <c r="T74" s="38">
        <f>SUMPRODUCT(LTA!J74:AN74,LTA!J$101:AN$101,LTA!J$104:AN$104)</f>
        <v>13.83</v>
      </c>
      <c r="U74" s="38">
        <f>SUMPRODUCT(LTA!J74:AN74,LTA!J$102:AN$102,LTA!J$104:AN$104)</f>
        <v>99.52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8.7062004488397626</v>
      </c>
      <c r="AD74">
        <f t="shared" si="4"/>
        <v>918.69422312927634</v>
      </c>
      <c r="AE74">
        <f>'IDT-1'!C74</f>
        <v>-110</v>
      </c>
      <c r="AF74" s="25"/>
      <c r="AG74">
        <f t="shared" si="5"/>
        <v>808.69422312927634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-94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-2.0000000000000004E-2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811.98414157291938</v>
      </c>
      <c r="P75" s="37">
        <v>68.11</v>
      </c>
      <c r="Q75" s="37">
        <v>22.002539829138765</v>
      </c>
      <c r="R75" s="39">
        <v>0</v>
      </c>
      <c r="S75" s="39">
        <v>0</v>
      </c>
      <c r="T75" s="38">
        <f>SUMPRODUCT(LTA!J75:AN75,LTA!J$101:AN$101,LTA!J$104:AN$104)</f>
        <v>13.58</v>
      </c>
      <c r="U75" s="38">
        <f>SUMPRODUCT(LTA!J75:AN75,LTA!J$102:AN$102,LTA!J$104:AN$104)</f>
        <v>99.52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-144.06</v>
      </c>
      <c r="AC75">
        <f t="shared" si="3"/>
        <v>9.522034745202129</v>
      </c>
      <c r="AD75">
        <f t="shared" si="4"/>
        <v>807.51089665685606</v>
      </c>
      <c r="AE75">
        <f>'IDT-1'!C75</f>
        <v>0</v>
      </c>
      <c r="AF75" s="25"/>
      <c r="AG75">
        <f t="shared" si="5"/>
        <v>807.51089665685606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-57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-2.0000000000000004E-2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810.67601099320916</v>
      </c>
      <c r="P76" s="37">
        <v>68.11</v>
      </c>
      <c r="Q76" s="37">
        <v>22.002539829138765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99.52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-144.06</v>
      </c>
      <c r="AC76">
        <f t="shared" si="3"/>
        <v>9.5727718729412228</v>
      </c>
      <c r="AD76">
        <f t="shared" si="4"/>
        <v>797.90202894940683</v>
      </c>
      <c r="AE76">
        <f>'IDT-1'!C76</f>
        <v>0</v>
      </c>
      <c r="AF76" s="25"/>
      <c r="AG76">
        <f t="shared" si="5"/>
        <v>797.90202894940683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-65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-2.0000000000000004E-2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817.40916679031056</v>
      </c>
      <c r="P77" s="37">
        <v>68.11</v>
      </c>
      <c r="Q77" s="37">
        <v>22.002539829138765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99.52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-144.06</v>
      </c>
      <c r="AC77">
        <f t="shared" si="3"/>
        <v>9.7825168538107015</v>
      </c>
      <c r="AD77">
        <f t="shared" si="4"/>
        <v>784.42543976563866</v>
      </c>
      <c r="AE77">
        <f>'IDT-1'!C77</f>
        <v>0</v>
      </c>
      <c r="AF77" s="25"/>
      <c r="AG77">
        <f t="shared" si="5"/>
        <v>784.42543976563866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-85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-2.0000000000000004E-2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818.03138595763187</v>
      </c>
      <c r="P78" s="37">
        <v>68.11</v>
      </c>
      <c r="Q78" s="37">
        <v>22.002539829138765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99.52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-144.06</v>
      </c>
      <c r="AC78">
        <f t="shared" si="3"/>
        <v>9.8423993912940375</v>
      </c>
      <c r="AD78">
        <f t="shared" si="4"/>
        <v>777.98777639547666</v>
      </c>
      <c r="AE78">
        <f>'IDT-1'!C78</f>
        <v>0</v>
      </c>
      <c r="AF78" s="25"/>
      <c r="AG78">
        <f t="shared" si="5"/>
        <v>777.98777639547666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-92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-2.0000000000000004E-2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750.45701411967559</v>
      </c>
      <c r="P79" s="37">
        <v>68.11</v>
      </c>
      <c r="Q79" s="37">
        <v>22.002539829138765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99.52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-144.06</v>
      </c>
      <c r="AC79">
        <f t="shared" si="3"/>
        <v>8.9772826048059926</v>
      </c>
      <c r="AD79">
        <f t="shared" si="4"/>
        <v>754.27852134400848</v>
      </c>
      <c r="AE79">
        <f>'IDT-1'!C79</f>
        <v>0</v>
      </c>
      <c r="AF79" s="25"/>
      <c r="AG79">
        <f t="shared" si="5"/>
        <v>754.27852134400848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-49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-2.0000000000000004E-2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727.52116245796151</v>
      </c>
      <c r="P80" s="37">
        <v>68.11</v>
      </c>
      <c r="Q80" s="37">
        <v>22.002539829138765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99.52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-144.06</v>
      </c>
      <c r="AC80">
        <f t="shared" si="3"/>
        <v>8.7433537338663943</v>
      </c>
      <c r="AD80">
        <f t="shared" si="4"/>
        <v>738.57659855323391</v>
      </c>
      <c r="AE80">
        <f>'IDT-1'!C80</f>
        <v>0</v>
      </c>
      <c r="AF80" s="25"/>
      <c r="AG80">
        <f t="shared" si="5"/>
        <v>738.57659855323391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-42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-2.0000000000000004E-2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701.98382160059191</v>
      </c>
      <c r="P81" s="37">
        <v>68.11</v>
      </c>
      <c r="Q81" s="37">
        <v>22.002539829138765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99.52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-144.06</v>
      </c>
      <c r="AC81">
        <f t="shared" si="3"/>
        <v>8.4891332472006802</v>
      </c>
      <c r="AD81">
        <f t="shared" si="4"/>
        <v>720.29347818252995</v>
      </c>
      <c r="AE81">
        <f>'IDT-1'!C81</f>
        <v>0</v>
      </c>
      <c r="AF81" s="25"/>
      <c r="AG81">
        <f t="shared" si="5"/>
        <v>720.29347818252995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-2.0000000000000004E-2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649.19590076014128</v>
      </c>
      <c r="P82" s="37">
        <v>68.11</v>
      </c>
      <c r="Q82" s="37">
        <v>22.002539829138765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99.52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-144.06</v>
      </c>
      <c r="AC82">
        <f t="shared" si="3"/>
        <v>7.8022413247540134</v>
      </c>
      <c r="AD82">
        <f t="shared" si="4"/>
        <v>703.19244926452598</v>
      </c>
      <c r="AE82">
        <f>'IDT-1'!C82</f>
        <v>-8</v>
      </c>
      <c r="AF82" s="25"/>
      <c r="AG82">
        <f t="shared" si="5"/>
        <v>695.19244926452598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-2.0000000000000004E-2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622.23399871511629</v>
      </c>
      <c r="P83" s="37">
        <v>68.11</v>
      </c>
      <c r="Q83" s="37">
        <v>22.002539829138765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99.52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-192.08</v>
      </c>
      <c r="AC83">
        <f t="shared" si="3"/>
        <v>8.1716929927334778</v>
      </c>
      <c r="AD83">
        <f t="shared" si="4"/>
        <v>653.77109555152151</v>
      </c>
      <c r="AE83">
        <f>'IDT-1'!C83</f>
        <v>0</v>
      </c>
      <c r="AF83" s="25"/>
      <c r="AG83">
        <f t="shared" si="5"/>
        <v>653.77109555152151</v>
      </c>
      <c r="AI83" s="35">
        <f>PXIL!I83</f>
        <v>0</v>
      </c>
      <c r="AJ83" s="35">
        <f>PXIL!O83</f>
        <v>0</v>
      </c>
      <c r="AK83" s="35">
        <f>RTM_IEX!I83</f>
        <v>25.93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-2.0000000000000004E-2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614.8781118513358</v>
      </c>
      <c r="P84" s="37">
        <v>68.11</v>
      </c>
      <c r="Q84" s="37">
        <v>22.002539829138765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99.52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-192.08</v>
      </c>
      <c r="AC84">
        <f t="shared" si="3"/>
        <v>8.0469250751959898</v>
      </c>
      <c r="AD84">
        <f t="shared" si="4"/>
        <v>637.89997660527854</v>
      </c>
      <c r="AE84">
        <f>'IDT-1'!C84</f>
        <v>0</v>
      </c>
      <c r="AF84" s="25"/>
      <c r="AG84">
        <f t="shared" si="5"/>
        <v>637.89997660527854</v>
      </c>
      <c r="AI84" s="35">
        <f>PXIL!I84</f>
        <v>0</v>
      </c>
      <c r="AJ84" s="35">
        <f>PXIL!O84</f>
        <v>0</v>
      </c>
      <c r="AK84" s="35">
        <f>RTM_IEX!I84</f>
        <v>17.29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-2.0000000000000004E-2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604.58620005417845</v>
      </c>
      <c r="P85" s="37">
        <v>68.106679180887369</v>
      </c>
      <c r="Q85" s="37">
        <v>22.003248191348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99.52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-192.08</v>
      </c>
      <c r="AC85">
        <f t="shared" si="3"/>
        <v>7.9066457860143169</v>
      </c>
      <c r="AD85">
        <f t="shared" si="4"/>
        <v>620.05573164039947</v>
      </c>
      <c r="AE85">
        <f>'IDT-1'!C85</f>
        <v>0</v>
      </c>
      <c r="AF85" s="25"/>
      <c r="AG85">
        <f t="shared" si="5"/>
        <v>620.05573164039947</v>
      </c>
      <c r="AI85" s="35">
        <f>PXIL!I85</f>
        <v>0</v>
      </c>
      <c r="AJ85" s="35">
        <f>PXIL!O85</f>
        <v>0</v>
      </c>
      <c r="AK85" s="35">
        <f>RTM_IEX!I85</f>
        <v>9.6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-2.0000000000000004E-2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592.56754582675387</v>
      </c>
      <c r="P86" s="37">
        <v>68.106679180887369</v>
      </c>
      <c r="Q86" s="37">
        <v>22.003248191348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99.52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-192.08</v>
      </c>
      <c r="AC86">
        <f t="shared" si="3"/>
        <v>7.7380202830404041</v>
      </c>
      <c r="AD86">
        <f t="shared" si="4"/>
        <v>598.60570291594877</v>
      </c>
      <c r="AE86">
        <f>'IDT-1'!C86</f>
        <v>0</v>
      </c>
      <c r="AF86" s="25"/>
      <c r="AG86">
        <f t="shared" si="5"/>
        <v>598.60570291594877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-2.0000000000000004E-2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574.04324861032217</v>
      </c>
      <c r="P87" s="37">
        <v>65.31</v>
      </c>
      <c r="Q87" s="37">
        <v>10.760000000000002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99.52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-192.08</v>
      </c>
      <c r="AC87">
        <f t="shared" si="3"/>
        <v>7.4840193312488017</v>
      </c>
      <c r="AD87">
        <f t="shared" si="4"/>
        <v>566.29547927907345</v>
      </c>
      <c r="AE87">
        <f>'IDT-1'!C87</f>
        <v>0</v>
      </c>
      <c r="AF87" s="25"/>
      <c r="AG87">
        <f t="shared" si="5"/>
        <v>566.29547927907345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-2.0000000000000004E-2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573.34296622847489</v>
      </c>
      <c r="P88" s="37">
        <v>65.31</v>
      </c>
      <c r="Q88" s="37">
        <v>10.760000000000002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99.52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-192.08</v>
      </c>
      <c r="AC88">
        <f t="shared" si="3"/>
        <v>7.4785571286703929</v>
      </c>
      <c r="AD88">
        <f t="shared" si="4"/>
        <v>565.60065909980449</v>
      </c>
      <c r="AE88">
        <f>'IDT-1'!C88</f>
        <v>0</v>
      </c>
      <c r="AF88" s="25"/>
      <c r="AG88">
        <f t="shared" si="5"/>
        <v>565.60065909980449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-2.0000000000000004E-2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565.21035028644587</v>
      </c>
      <c r="P89" s="37">
        <v>65.31</v>
      </c>
      <c r="Q89" s="37">
        <v>10.760000000000002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99.52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-192.08</v>
      </c>
      <c r="AC89">
        <f t="shared" si="3"/>
        <v>7.4151227243225657</v>
      </c>
      <c r="AD89">
        <f t="shared" si="4"/>
        <v>557.5314775621232</v>
      </c>
      <c r="AE89">
        <f>'IDT-1'!C89</f>
        <v>0</v>
      </c>
      <c r="AF89" s="25"/>
      <c r="AG89">
        <f t="shared" si="5"/>
        <v>557.5314775621232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-2.0000000000000004E-2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564.99446260528646</v>
      </c>
      <c r="P90" s="37">
        <v>51.86</v>
      </c>
      <c r="Q90" s="37">
        <v>10.760000000000002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99.52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-192.08</v>
      </c>
      <c r="AC90">
        <f t="shared" si="3"/>
        <v>7.3085288004095235</v>
      </c>
      <c r="AD90">
        <f t="shared" si="4"/>
        <v>543.97218380487698</v>
      </c>
      <c r="AE90">
        <f>'IDT-1'!C90</f>
        <v>0</v>
      </c>
      <c r="AF90" s="25"/>
      <c r="AG90">
        <f t="shared" si="5"/>
        <v>543.97218380487698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-2.0000000000000004E-2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562.91446260528653</v>
      </c>
      <c r="P91" s="37">
        <v>60.506936357652769</v>
      </c>
      <c r="Q91" s="37">
        <v>10.760000000000002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106.72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-237.76000000000002</v>
      </c>
      <c r="AC91">
        <f t="shared" si="3"/>
        <v>7.8648719231485806</v>
      </c>
      <c r="AD91">
        <f t="shared" si="4"/>
        <v>523.02277703979075</v>
      </c>
      <c r="AE91">
        <f>'IDT-1'!C91</f>
        <v>0</v>
      </c>
      <c r="AF91" s="25"/>
      <c r="AG91">
        <f t="shared" si="5"/>
        <v>523.02277703979075</v>
      </c>
      <c r="AI91" s="35">
        <f>PXIL!I91</f>
        <v>0</v>
      </c>
      <c r="AJ91" s="35">
        <f>PXIL!O91</f>
        <v>0</v>
      </c>
      <c r="AK91" s="35">
        <f>RTM_IEX!I91</f>
        <v>11.52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-2.0000000000000004E-2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562.80446260528652</v>
      </c>
      <c r="P92" s="37">
        <v>60.506936357652769</v>
      </c>
      <c r="Q92" s="37">
        <v>10.760000000000002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106.72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-237.76000000000002</v>
      </c>
      <c r="AC92">
        <f t="shared" si="3"/>
        <v>7.7741579231485805</v>
      </c>
      <c r="AD92">
        <f t="shared" si="4"/>
        <v>511.48349103979075</v>
      </c>
      <c r="AE92">
        <f>'IDT-1'!C92</f>
        <v>0</v>
      </c>
      <c r="AF92" s="25"/>
      <c r="AG92">
        <f t="shared" si="5"/>
        <v>511.48349103979075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-2.0000000000000004E-2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559.3605716136135</v>
      </c>
      <c r="P93" s="37">
        <v>41.3</v>
      </c>
      <c r="Q93" s="37">
        <v>10.760000000000002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106.72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-237.76000000000002</v>
      </c>
      <c r="AC93">
        <f t="shared" si="3"/>
        <v>7.5974814698238387</v>
      </c>
      <c r="AD93">
        <f t="shared" si="4"/>
        <v>489.0093401437897</v>
      </c>
      <c r="AE93">
        <f>'IDT-1'!C93</f>
        <v>0</v>
      </c>
      <c r="AF93" s="25"/>
      <c r="AG93">
        <f t="shared" si="5"/>
        <v>489.0093401437897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559.3605716136135</v>
      </c>
      <c r="P94" s="37">
        <v>41.3</v>
      </c>
      <c r="Q94" s="37">
        <v>10.760000000000002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91.19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-237.76000000000002</v>
      </c>
      <c r="AC94">
        <f t="shared" si="3"/>
        <v>7.4763474698238381</v>
      </c>
      <c r="AD94">
        <f t="shared" si="4"/>
        <v>473.6004741437896</v>
      </c>
      <c r="AE94">
        <f>'IDT-1'!C94</f>
        <v>0</v>
      </c>
      <c r="AF94" s="25"/>
      <c r="AG94">
        <f t="shared" si="5"/>
        <v>473.6004741437896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560.76257161361355</v>
      </c>
      <c r="P95" s="37">
        <v>41.3</v>
      </c>
      <c r="Q95" s="37">
        <v>10.760000000000002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91.19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-237.76000000000002</v>
      </c>
      <c r="AC95">
        <f t="shared" si="3"/>
        <v>7.5996810698238386</v>
      </c>
      <c r="AD95">
        <f t="shared" si="4"/>
        <v>489.2891405437897</v>
      </c>
      <c r="AE95">
        <f>'IDT-1'!C95</f>
        <v>-5</v>
      </c>
      <c r="AF95" s="25"/>
      <c r="AG95">
        <f t="shared" si="5"/>
        <v>484.2891405437897</v>
      </c>
      <c r="AI95" s="35">
        <f>PXIL!I95</f>
        <v>0</v>
      </c>
      <c r="AJ95" s="35">
        <f>PXIL!O95</f>
        <v>0</v>
      </c>
      <c r="AK95" s="35">
        <f>RTM_IEX!I95</f>
        <v>14.41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560.76253979087289</v>
      </c>
      <c r="P96" s="37">
        <v>41.3</v>
      </c>
      <c r="Q96" s="37">
        <v>10.760000000000002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91.19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-237.76000000000002</v>
      </c>
      <c r="AC96">
        <f t="shared" si="3"/>
        <v>7.5996808216064622</v>
      </c>
      <c r="AD96">
        <f t="shared" si="4"/>
        <v>489.28910896926652</v>
      </c>
      <c r="AE96">
        <f>'IDT-1'!C96</f>
        <v>-15</v>
      </c>
      <c r="AF96" s="25"/>
      <c r="AG96">
        <f t="shared" si="5"/>
        <v>474.28910896926652</v>
      </c>
      <c r="AI96" s="35">
        <f>PXIL!I96</f>
        <v>0</v>
      </c>
      <c r="AJ96" s="35">
        <f>PXIL!O96</f>
        <v>0</v>
      </c>
      <c r="AK96" s="35">
        <f>RTM_IEX!I96</f>
        <v>14.41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560.76249195001401</v>
      </c>
      <c r="P97" s="37">
        <v>41.3</v>
      </c>
      <c r="Q97" s="37">
        <v>10.760000000000002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77.739999999999995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-237.76000000000002</v>
      </c>
      <c r="AC97">
        <f t="shared" si="3"/>
        <v>7.3823724484477626</v>
      </c>
      <c r="AD97">
        <f t="shared" si="4"/>
        <v>461.64636950156626</v>
      </c>
      <c r="AE97">
        <f>'IDT-1'!C97</f>
        <v>-15</v>
      </c>
      <c r="AF97" s="25"/>
      <c r="AG97">
        <f t="shared" si="5"/>
        <v>446.64636950156626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560.7624172032738</v>
      </c>
      <c r="P98" s="37">
        <v>41.3</v>
      </c>
      <c r="Q98" s="37">
        <v>10.760000000000002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67.179999999999993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-237.76000000000002</v>
      </c>
      <c r="AC98">
        <f t="shared" si="3"/>
        <v>7.3000038654231885</v>
      </c>
      <c r="AD98">
        <f t="shared" si="4"/>
        <v>451.16866333785055</v>
      </c>
      <c r="AE98">
        <f>'IDT-1'!C98</f>
        <v>-20</v>
      </c>
      <c r="AF98" s="25"/>
      <c r="AG98">
        <f t="shared" si="5"/>
        <v>431.16866333785055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-3.2000000000000024E-4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14.093505159350793</v>
      </c>
      <c r="P99" s="37">
        <f t="shared" si="6"/>
        <v>1.3431527101321408</v>
      </c>
      <c r="Q99" s="37">
        <f t="shared" si="6"/>
        <v>0.38727434858461435</v>
      </c>
      <c r="R99" s="39">
        <f t="shared" si="6"/>
        <v>0.2504343333333332</v>
      </c>
      <c r="S99" s="39">
        <f t="shared" si="6"/>
        <v>0</v>
      </c>
      <c r="T99" s="38">
        <f t="shared" si="6"/>
        <v>1.7314774999999998</v>
      </c>
      <c r="U99" s="38">
        <f t="shared" si="6"/>
        <v>2.4929025000000027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-2.0801774999999996</v>
      </c>
      <c r="AA99" s="76">
        <f t="shared" si="6"/>
        <v>0</v>
      </c>
      <c r="AB99" s="76">
        <f t="shared" si="6"/>
        <v>-1.42188</v>
      </c>
      <c r="AC99">
        <f t="shared" si="6"/>
        <v>0.18983478747302931</v>
      </c>
      <c r="AD99">
        <f t="shared" si="6"/>
        <v>16.506284263927856</v>
      </c>
      <c r="AE99">
        <f t="shared" si="6"/>
        <v>-2.0227499999999998</v>
      </c>
      <c r="AG99">
        <f t="shared" si="6"/>
        <v>14.483534263927853</v>
      </c>
      <c r="AI99">
        <f t="shared" si="6"/>
        <v>0</v>
      </c>
      <c r="AJ99">
        <f t="shared" si="6"/>
        <v>0</v>
      </c>
      <c r="AK99">
        <f t="shared" si="6"/>
        <v>0.13326000000000002</v>
      </c>
      <c r="AL99">
        <f t="shared" si="6"/>
        <v>-0.30349999999999999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45623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3.76125</v>
      </c>
      <c r="E3">
        <f>GT_NG!T3</f>
        <v>-3.0000000000000002E-2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417.70227200755153</v>
      </c>
      <c r="P3" s="37">
        <v>19.209999999999997</v>
      </c>
      <c r="Q3" s="37">
        <v>7.6913413570556441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177.17999999999998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2.38</v>
      </c>
      <c r="AB3" s="76">
        <f>-STOA!P3</f>
        <v>0</v>
      </c>
      <c r="AC3">
        <f>SUMIF(B3:AB3,"&gt;0")*$AC$2-SUMIF(B3:AB3,"&lt;0")*($AC$2/(1-$AC$2))+SUMIF(AI3:AR3,"&gt;0")*$AC$2-SUMIF(AI3:AR3,"&lt;0")*($AC$2/(1-$AC$2))</f>
        <v>4.9729297737924139</v>
      </c>
      <c r="AD3">
        <f>SUM(B3:AB3,AI3:AV3)-AC3</f>
        <v>632.52193359081468</v>
      </c>
      <c r="AE3">
        <f>'IDT-1'!F3</f>
        <v>103</v>
      </c>
      <c r="AF3" s="25"/>
      <c r="AG3">
        <f>SUM(AD3:AF3)</f>
        <v>735.52193359081468</v>
      </c>
      <c r="AI3" s="35">
        <f>PXIL!J3</f>
        <v>0</v>
      </c>
      <c r="AJ3" s="35">
        <f>PXIL!P3</f>
        <v>0</v>
      </c>
      <c r="AK3" s="35">
        <f>RTM_IEX!J3</f>
        <v>9.6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-3.0000000000000002E-2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421.85227784652193</v>
      </c>
      <c r="P4" s="37">
        <v>19.21</v>
      </c>
      <c r="Q4" s="37">
        <v>7.6913413570556441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155.81999999999996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4.9885298193363825</v>
      </c>
      <c r="AD4">
        <f t="shared" ref="AD4:AD67" si="1">SUM(B4:AB4,AI4:AV4)-AC4</f>
        <v>634.50633938424107</v>
      </c>
      <c r="AE4">
        <f>'IDT-1'!F4</f>
        <v>86</v>
      </c>
      <c r="AF4" s="25"/>
      <c r="AG4">
        <f t="shared" ref="AG4:AG67" si="2">SUM(AD4:AF4)</f>
        <v>720.50633938424107</v>
      </c>
      <c r="AI4" s="35">
        <f>PXIL!J4</f>
        <v>0</v>
      </c>
      <c r="AJ4" s="35">
        <f>PXIL!P4</f>
        <v>0</v>
      </c>
      <c r="AK4" s="35">
        <f>RTM_IEX!J4</f>
        <v>28.81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-3.0000000000000002E-2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412.01073495599809</v>
      </c>
      <c r="P5" s="37">
        <v>19.21</v>
      </c>
      <c r="Q5" s="37">
        <v>7.6913413570556441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155.81999999999996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2.38</v>
      </c>
      <c r="AB5" s="76">
        <f>-STOA!P5</f>
        <v>0</v>
      </c>
      <c r="AC5">
        <f t="shared" si="0"/>
        <v>4.8368857847902964</v>
      </c>
      <c r="AD5">
        <f t="shared" si="1"/>
        <v>615.21644052826343</v>
      </c>
      <c r="AE5">
        <f>'IDT-1'!F5</f>
        <v>83</v>
      </c>
      <c r="AF5" s="25"/>
      <c r="AG5">
        <f t="shared" si="2"/>
        <v>698.21644052826343</v>
      </c>
      <c r="AI5" s="35">
        <f>PXIL!J5</f>
        <v>0</v>
      </c>
      <c r="AJ5" s="35">
        <f>PXIL!P5</f>
        <v>0</v>
      </c>
      <c r="AK5" s="35">
        <f>RTM_IEX!J5</f>
        <v>19.21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-3.0000000000000002E-2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411.62110723860678</v>
      </c>
      <c r="P6" s="37">
        <v>19.21</v>
      </c>
      <c r="Q6" s="37">
        <v>7.6913413570556441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155.81999999999996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2.38</v>
      </c>
      <c r="AB6" s="76">
        <f>-STOA!P6</f>
        <v>0</v>
      </c>
      <c r="AC6">
        <f t="shared" si="0"/>
        <v>4.8338466885946447</v>
      </c>
      <c r="AD6">
        <f t="shared" si="1"/>
        <v>614.82985190706768</v>
      </c>
      <c r="AE6">
        <f>'IDT-1'!F6</f>
        <v>76</v>
      </c>
      <c r="AF6" s="25"/>
      <c r="AG6">
        <f t="shared" si="2"/>
        <v>690.82985190706768</v>
      </c>
      <c r="AI6" s="35">
        <f>PXIL!J6</f>
        <v>0</v>
      </c>
      <c r="AJ6" s="35">
        <f>PXIL!P6</f>
        <v>0</v>
      </c>
      <c r="AK6" s="35">
        <f>RTM_IEX!J6</f>
        <v>19.21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-3.0000000000000002E-2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410.22000504566637</v>
      </c>
      <c r="P7" s="37">
        <v>19.208941714411633</v>
      </c>
      <c r="Q7" s="37">
        <v>7.6913413570556441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155.81999999999996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2.38</v>
      </c>
      <c r="AB7" s="76">
        <f>-STOA!P7</f>
        <v>0</v>
      </c>
      <c r="AC7">
        <f t="shared" si="0"/>
        <v>4.8302982025142063</v>
      </c>
      <c r="AD7">
        <f t="shared" si="1"/>
        <v>574.22123991461945</v>
      </c>
      <c r="AE7">
        <f>'IDT-1'!F7</f>
        <v>90</v>
      </c>
      <c r="AF7" s="25"/>
      <c r="AG7">
        <f t="shared" si="2"/>
        <v>664.22123991461945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-3.0000000000000002E-2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410.22000504566637</v>
      </c>
      <c r="P8" s="37">
        <v>19.209999999999997</v>
      </c>
      <c r="Q8" s="37">
        <v>7.6913413570556441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155.81999999999996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2.38</v>
      </c>
      <c r="AB8" s="76">
        <f>-STOA!P8</f>
        <v>0</v>
      </c>
      <c r="AC8">
        <f t="shared" si="0"/>
        <v>4.8303064571417949</v>
      </c>
      <c r="AD8">
        <f t="shared" si="1"/>
        <v>574.2222899455802</v>
      </c>
      <c r="AE8">
        <f>'IDT-1'!F8</f>
        <v>82</v>
      </c>
      <c r="AF8" s="25"/>
      <c r="AG8">
        <f t="shared" si="2"/>
        <v>656.2222899455802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-3.0000000000000002E-2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412.67440504566639</v>
      </c>
      <c r="P9" s="37">
        <v>19.208941714411633</v>
      </c>
      <c r="Q9" s="37">
        <v>7.6913413570556441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155.81999999999996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2.38</v>
      </c>
      <c r="AB9" s="76">
        <f>-STOA!P9</f>
        <v>0</v>
      </c>
      <c r="AC9">
        <f t="shared" si="0"/>
        <v>4.8887491139272283</v>
      </c>
      <c r="AD9">
        <f t="shared" si="1"/>
        <v>571.61718900320636</v>
      </c>
      <c r="AE9">
        <f>'IDT-1'!F9</f>
        <v>76</v>
      </c>
      <c r="AF9" s="25"/>
      <c r="AG9">
        <f t="shared" si="2"/>
        <v>647.61718900320636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-3.0000000000000002E-2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406.02017665545299</v>
      </c>
      <c r="P10" s="37">
        <v>19.208941714411633</v>
      </c>
      <c r="Q10" s="37">
        <v>7.6913413570556441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155.81999999999996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2.38</v>
      </c>
      <c r="AB10" s="76">
        <f>-STOA!P10</f>
        <v>0</v>
      </c>
      <c r="AC10">
        <f t="shared" si="0"/>
        <v>4.8368461324835632</v>
      </c>
      <c r="AD10">
        <f t="shared" si="1"/>
        <v>565.01486359443675</v>
      </c>
      <c r="AE10">
        <f>'IDT-1'!F10</f>
        <v>72</v>
      </c>
      <c r="AF10" s="25"/>
      <c r="AG10">
        <f t="shared" si="2"/>
        <v>637.01486359443675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-3.0000000000000002E-2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397.28359613538362</v>
      </c>
      <c r="P11" s="37">
        <v>19.04</v>
      </c>
      <c r="Q11" s="37">
        <v>7.7513518227803946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155.73999999999995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2.38</v>
      </c>
      <c r="AB11" s="76">
        <f>-STOA!P11</f>
        <v>0</v>
      </c>
      <c r="AC11">
        <f t="shared" si="0"/>
        <v>4.7672271406872646</v>
      </c>
      <c r="AD11">
        <f t="shared" si="1"/>
        <v>556.15897081747664</v>
      </c>
      <c r="AE11">
        <f>'IDT-1'!F11</f>
        <v>59</v>
      </c>
      <c r="AF11" s="25"/>
      <c r="AG11">
        <f t="shared" si="2"/>
        <v>615.15897081747664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-3.0000000000000002E-2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399.64779841675244</v>
      </c>
      <c r="P12" s="37">
        <v>19.04</v>
      </c>
      <c r="Q12" s="37">
        <v>7.7513518227803946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155.73999999999995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2.38</v>
      </c>
      <c r="AB12" s="76">
        <f>-STOA!P12</f>
        <v>0</v>
      </c>
      <c r="AC12">
        <f t="shared" si="0"/>
        <v>4.7856679184819413</v>
      </c>
      <c r="AD12">
        <f t="shared" si="1"/>
        <v>558.50473232105082</v>
      </c>
      <c r="AE12">
        <f>'IDT-1'!F12</f>
        <v>52</v>
      </c>
      <c r="AF12" s="25"/>
      <c r="AG12">
        <f t="shared" si="2"/>
        <v>610.50473232105082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-3.0000000000000002E-2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397.19339841675242</v>
      </c>
      <c r="P13" s="37">
        <v>19.21</v>
      </c>
      <c r="Q13" s="37">
        <v>17.593068201639632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155.73999999999995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2.38</v>
      </c>
      <c r="AB13" s="76">
        <f>-STOA!P13</f>
        <v>0</v>
      </c>
      <c r="AC13">
        <f t="shared" si="0"/>
        <v>4.8446149862370431</v>
      </c>
      <c r="AD13">
        <f t="shared" si="1"/>
        <v>566.00310163215488</v>
      </c>
      <c r="AE13">
        <f>'IDT-1'!F13</f>
        <v>48</v>
      </c>
      <c r="AF13" s="25"/>
      <c r="AG13">
        <f t="shared" si="2"/>
        <v>614.00310163215488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-3.0000000000000002E-2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397.19341885841527</v>
      </c>
      <c r="P14" s="37">
        <v>19.209999999999997</v>
      </c>
      <c r="Q14" s="37">
        <v>17.593068201639632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155.73999999999995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2.38</v>
      </c>
      <c r="AB14" s="76">
        <f>-STOA!P14</f>
        <v>0</v>
      </c>
      <c r="AC14">
        <f t="shared" si="0"/>
        <v>4.8446151456820132</v>
      </c>
      <c r="AD14">
        <f t="shared" si="1"/>
        <v>566.00312191437274</v>
      </c>
      <c r="AE14">
        <f>'IDT-1'!F14</f>
        <v>41</v>
      </c>
      <c r="AF14" s="25"/>
      <c r="AG14">
        <f t="shared" si="2"/>
        <v>607.00312191437274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-3.0000000000000002E-2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399.64781885841529</v>
      </c>
      <c r="P15" s="37">
        <v>19.209999999999997</v>
      </c>
      <c r="Q15" s="37">
        <v>17.593068201639632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155.61999999999998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2.2999999999999998</v>
      </c>
      <c r="AB15" s="76">
        <f>-STOA!P15</f>
        <v>0</v>
      </c>
      <c r="AC15">
        <f t="shared" si="0"/>
        <v>4.8228928742689918</v>
      </c>
      <c r="AD15">
        <f t="shared" si="1"/>
        <v>573.27924418578584</v>
      </c>
      <c r="AE15">
        <f>'IDT-1'!F15</f>
        <v>40</v>
      </c>
      <c r="AF15" s="25"/>
      <c r="AG15">
        <f t="shared" si="2"/>
        <v>613.27924418578584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-3.0000000000000002E-2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397.25574867886183</v>
      </c>
      <c r="P16" s="37">
        <v>19.209999999999997</v>
      </c>
      <c r="Q16" s="37">
        <v>17.593068201639632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155.61999999999998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2.2999999999999998</v>
      </c>
      <c r="AB16" s="76">
        <f>-STOA!P16</f>
        <v>0</v>
      </c>
      <c r="AC16">
        <f t="shared" si="0"/>
        <v>4.7256215440424318</v>
      </c>
      <c r="AD16">
        <f t="shared" si="1"/>
        <v>580.98444533645898</v>
      </c>
      <c r="AE16">
        <f>'IDT-1'!F16</f>
        <v>38</v>
      </c>
      <c r="AF16" s="25"/>
      <c r="AG16">
        <f t="shared" si="2"/>
        <v>618.98444533645898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-3.0000000000000002E-2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407.49429965597193</v>
      </c>
      <c r="P17" s="37">
        <v>19.209999999999997</v>
      </c>
      <c r="Q17" s="37">
        <v>17.593068201639632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155.61999999999998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2.2999999999999998</v>
      </c>
      <c r="AB17" s="76">
        <f>-STOA!P17</f>
        <v>0</v>
      </c>
      <c r="AC17">
        <f t="shared" si="0"/>
        <v>4.9627086073159763</v>
      </c>
      <c r="AD17">
        <f t="shared" si="1"/>
        <v>570.98590925029544</v>
      </c>
      <c r="AE17">
        <f>'IDT-1'!F17</f>
        <v>36</v>
      </c>
      <c r="AF17" s="25"/>
      <c r="AG17">
        <f t="shared" si="2"/>
        <v>606.98590925029544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-3.0000000000000002E-2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407.59447693973146</v>
      </c>
      <c r="P18" s="37">
        <v>19.209999999999997</v>
      </c>
      <c r="Q18" s="37">
        <v>17.593068201639632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155.61999999999998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2.2999999999999998</v>
      </c>
      <c r="AB18" s="76">
        <f>-STOA!P18</f>
        <v>0</v>
      </c>
      <c r="AC18">
        <f t="shared" si="0"/>
        <v>5.0027965815423237</v>
      </c>
      <c r="AD18">
        <f t="shared" si="1"/>
        <v>566.04599855982872</v>
      </c>
      <c r="AE18">
        <f>'IDT-1'!F18</f>
        <v>32</v>
      </c>
      <c r="AF18" s="25"/>
      <c r="AG18">
        <f t="shared" si="2"/>
        <v>598.04599855982872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397.71537639625319</v>
      </c>
      <c r="P19" s="37">
        <v>19.209999999999997</v>
      </c>
      <c r="Q19" s="37">
        <v>17.593068201639632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155.54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2.2999999999999998</v>
      </c>
      <c r="AB19" s="76">
        <f>-STOA!P19</f>
        <v>0</v>
      </c>
      <c r="AC19">
        <f t="shared" si="0"/>
        <v>4.8069599835156493</v>
      </c>
      <c r="AD19">
        <f t="shared" si="1"/>
        <v>571.31273461437718</v>
      </c>
      <c r="AE19">
        <f>'IDT-1'!F19</f>
        <v>32</v>
      </c>
      <c r="AF19" s="25"/>
      <c r="AG19">
        <f t="shared" si="2"/>
        <v>603.31273461437718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397.16314813538366</v>
      </c>
      <c r="P20" s="37">
        <v>19.21</v>
      </c>
      <c r="Q20" s="37">
        <v>17.593068201639632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155.54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2.2999999999999998</v>
      </c>
      <c r="AB20" s="76">
        <f>-STOA!P20</f>
        <v>0</v>
      </c>
      <c r="AC20">
        <f t="shared" si="0"/>
        <v>4.6978422374287812</v>
      </c>
      <c r="AD20">
        <f t="shared" si="1"/>
        <v>597.58962409959452</v>
      </c>
      <c r="AE20">
        <f>'IDT-1'!F20</f>
        <v>11</v>
      </c>
      <c r="AF20" s="25"/>
      <c r="AG20">
        <f t="shared" si="2"/>
        <v>608.58962409959452</v>
      </c>
      <c r="AI20" s="35">
        <f>PXIL!J20</f>
        <v>0</v>
      </c>
      <c r="AJ20" s="35">
        <f>PXIL!P20</f>
        <v>0</v>
      </c>
      <c r="AK20" s="35">
        <f>RTM_IEX!J20</f>
        <v>6.72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397.16314813538366</v>
      </c>
      <c r="P21" s="37">
        <v>19.209999999999997</v>
      </c>
      <c r="Q21" s="37">
        <v>17.593068201639632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155.54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2.2999999999999998</v>
      </c>
      <c r="AB21" s="76">
        <f>-STOA!P21</f>
        <v>0</v>
      </c>
      <c r="AC21">
        <f t="shared" si="0"/>
        <v>4.6454262374287811</v>
      </c>
      <c r="AD21">
        <f t="shared" si="1"/>
        <v>590.92204009959448</v>
      </c>
      <c r="AE21">
        <f>'IDT-1'!F21</f>
        <v>20</v>
      </c>
      <c r="AF21" s="25"/>
      <c r="AG21">
        <f t="shared" si="2"/>
        <v>610.92204009959448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403.44028477741114</v>
      </c>
      <c r="P22" s="37">
        <v>19.209999999999997</v>
      </c>
      <c r="Q22" s="37">
        <v>17.593068201639632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155.54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2.2999999999999998</v>
      </c>
      <c r="AB22" s="76">
        <f>-STOA!P22</f>
        <v>0</v>
      </c>
      <c r="AC22">
        <f t="shared" si="0"/>
        <v>4.6943879032365956</v>
      </c>
      <c r="AD22">
        <f t="shared" si="1"/>
        <v>597.15021507581412</v>
      </c>
      <c r="AE22">
        <f>'IDT-1'!F22</f>
        <v>24</v>
      </c>
      <c r="AF22" s="25"/>
      <c r="AG22">
        <f t="shared" si="2"/>
        <v>621.15021507581412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424.4865460461686</v>
      </c>
      <c r="P23" s="37">
        <v>19.209063383715261</v>
      </c>
      <c r="Q23" s="37">
        <v>7.6811339140705748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151.32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2.2999999999999998</v>
      </c>
      <c r="AB23" s="76">
        <f>-STOA!P23</f>
        <v>0</v>
      </c>
      <c r="AC23">
        <f t="shared" si="0"/>
        <v>5.0479883480828445</v>
      </c>
      <c r="AD23">
        <f t="shared" si="1"/>
        <v>642.13000499587156</v>
      </c>
      <c r="AE23">
        <f>'IDT-1'!F23</f>
        <v>10</v>
      </c>
      <c r="AF23" s="25"/>
      <c r="AG23">
        <f t="shared" si="2"/>
        <v>652.13000499587156</v>
      </c>
      <c r="AI23" s="35">
        <f>PXIL!J23</f>
        <v>0</v>
      </c>
      <c r="AJ23" s="35">
        <f>PXIL!P23</f>
        <v>0</v>
      </c>
      <c r="AK23" s="35">
        <f>RTM_IEX!J23</f>
        <v>38.42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429.41934266765645</v>
      </c>
      <c r="P24" s="37">
        <v>19.209063383715261</v>
      </c>
      <c r="Q24" s="37">
        <v>7.6811339140705748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151.32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2.2999999999999998</v>
      </c>
      <c r="AB24" s="76">
        <f>-STOA!P24</f>
        <v>0</v>
      </c>
      <c r="AC24">
        <f t="shared" si="0"/>
        <v>5.1987841617304493</v>
      </c>
      <c r="AD24">
        <f t="shared" si="1"/>
        <v>661.31200580371183</v>
      </c>
      <c r="AE24">
        <f>'IDT-1'!F24</f>
        <v>24</v>
      </c>
      <c r="AF24" s="25"/>
      <c r="AG24">
        <f t="shared" si="2"/>
        <v>685.31200580371183</v>
      </c>
      <c r="AI24" s="35">
        <f>PXIL!J24</f>
        <v>0</v>
      </c>
      <c r="AJ24" s="35">
        <f>PXIL!P24</f>
        <v>0</v>
      </c>
      <c r="AK24" s="35">
        <f>RTM_IEX!J24</f>
        <v>52.82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442.39023683800286</v>
      </c>
      <c r="P25" s="37">
        <v>19.209063383715261</v>
      </c>
      <c r="Q25" s="37">
        <v>7.6811339140705748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176.82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2.2999999999999998</v>
      </c>
      <c r="AB25" s="76">
        <f>-STOA!P25</f>
        <v>0</v>
      </c>
      <c r="AC25">
        <f t="shared" si="0"/>
        <v>5.3865371362591512</v>
      </c>
      <c r="AD25">
        <f t="shared" si="1"/>
        <v>685.19514699952947</v>
      </c>
      <c r="AE25">
        <f>'IDT-1'!F25</f>
        <v>51</v>
      </c>
      <c r="AF25" s="25"/>
      <c r="AG25">
        <f t="shared" si="2"/>
        <v>736.19514699952947</v>
      </c>
      <c r="AI25" s="35">
        <f>PXIL!J25</f>
        <v>0</v>
      </c>
      <c r="AJ25" s="35">
        <f>PXIL!P25</f>
        <v>0</v>
      </c>
      <c r="AK25" s="35">
        <f>RTM_IEX!J25</f>
        <v>38.42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451.4260933581437</v>
      </c>
      <c r="P26" s="37">
        <v>19.209063383715261</v>
      </c>
      <c r="Q26" s="37">
        <v>7.6811339140705748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196.02999999999997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2.2999999999999998</v>
      </c>
      <c r="AB26" s="76">
        <f>-STOA!P26</f>
        <v>0</v>
      </c>
      <c r="AC26">
        <f t="shared" si="0"/>
        <v>5.6067768171162502</v>
      </c>
      <c r="AD26">
        <f t="shared" si="1"/>
        <v>713.21076383881325</v>
      </c>
      <c r="AE26">
        <f>'IDT-1'!F26</f>
        <v>68</v>
      </c>
      <c r="AF26" s="25"/>
      <c r="AG26">
        <f t="shared" si="2"/>
        <v>781.21076383881325</v>
      </c>
      <c r="AI26" s="35">
        <f>PXIL!J26</f>
        <v>0</v>
      </c>
      <c r="AJ26" s="35">
        <f>PXIL!P26</f>
        <v>0</v>
      </c>
      <c r="AK26" s="35">
        <f>RTM_IEX!J26</f>
        <v>38.409999999999997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480.71019067749518</v>
      </c>
      <c r="P27" s="37">
        <v>72.66712902970923</v>
      </c>
      <c r="Q27" s="37">
        <v>26.573067420918953</v>
      </c>
      <c r="R27" s="39">
        <v>0.22744444444444448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210.92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2.2999999999999998</v>
      </c>
      <c r="AB27" s="76">
        <f>-STOA!P27</f>
        <v>0</v>
      </c>
      <c r="AC27">
        <f t="shared" si="0"/>
        <v>6.2927208362660281</v>
      </c>
      <c r="AD27">
        <f t="shared" si="1"/>
        <v>800.46636073630179</v>
      </c>
      <c r="AE27">
        <f>'IDT-1'!F27</f>
        <v>35</v>
      </c>
      <c r="AF27" s="25"/>
      <c r="AG27">
        <f t="shared" si="2"/>
        <v>835.46636073630179</v>
      </c>
      <c r="AI27" s="35">
        <f>PXIL!J27</f>
        <v>0</v>
      </c>
      <c r="AJ27" s="35">
        <f>PXIL!P27</f>
        <v>0</v>
      </c>
      <c r="AK27" s="35">
        <f>RTM_IEX!J27</f>
        <v>9.6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515.67985287890031</v>
      </c>
      <c r="P28" s="37">
        <v>74.86</v>
      </c>
      <c r="Q28" s="37">
        <v>26.573067420918953</v>
      </c>
      <c r="R28" s="39">
        <v>1.88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210.92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2.2999999999999998</v>
      </c>
      <c r="AB28" s="76">
        <f>-STOA!P28</f>
        <v>0</v>
      </c>
      <c r="AC28">
        <f t="shared" si="0"/>
        <v>6.5954785283385897</v>
      </c>
      <c r="AD28">
        <f t="shared" si="1"/>
        <v>838.97869177148061</v>
      </c>
      <c r="AE28">
        <f>'IDT-1'!F28</f>
        <v>52</v>
      </c>
      <c r="AF28" s="25"/>
      <c r="AG28">
        <f t="shared" si="2"/>
        <v>890.97869177148061</v>
      </c>
      <c r="AI28" s="35">
        <f>PXIL!J28</f>
        <v>0</v>
      </c>
      <c r="AJ28" s="35">
        <f>PXIL!P28</f>
        <v>0</v>
      </c>
      <c r="AK28" s="35">
        <f>RTM_IEX!J28</f>
        <v>9.6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597.70567244266124</v>
      </c>
      <c r="P29" s="37">
        <v>74.86</v>
      </c>
      <c r="Q29" s="37">
        <v>26.573067420918953</v>
      </c>
      <c r="R29" s="39">
        <v>4.9000000000000012</v>
      </c>
      <c r="S29" s="39">
        <v>0</v>
      </c>
      <c r="T29" s="38">
        <f>SUMPRODUCT(LTA!J29:AN29,LTA!J$101:AN$101,LTA!J$105:AN$105)</f>
        <v>0.11</v>
      </c>
      <c r="U29" s="38">
        <f>SUMPRODUCT(LTA!J29:AN29,LTA!J$102:AN$102,LTA!J$105:AN$105)</f>
        <v>210.92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2.2999999999999998</v>
      </c>
      <c r="AB29" s="76">
        <f>-STOA!P29</f>
        <v>0</v>
      </c>
      <c r="AC29">
        <f t="shared" si="0"/>
        <v>7.5593699209359251</v>
      </c>
      <c r="AD29">
        <f t="shared" si="1"/>
        <v>961.59061994264414</v>
      </c>
      <c r="AE29">
        <f>'IDT-1'!F29</f>
        <v>6</v>
      </c>
      <c r="AF29" s="25"/>
      <c r="AG29">
        <f t="shared" si="2"/>
        <v>967.59061994264414</v>
      </c>
      <c r="AI29" s="35">
        <f>PXIL!J29</f>
        <v>0</v>
      </c>
      <c r="AJ29" s="35">
        <f>PXIL!P29</f>
        <v>0</v>
      </c>
      <c r="AK29" s="35">
        <f>RTM_IEX!J29</f>
        <v>48.02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654.35748836481844</v>
      </c>
      <c r="P30" s="37">
        <v>74.86</v>
      </c>
      <c r="Q30" s="37">
        <v>26.573067420918953</v>
      </c>
      <c r="R30" s="39">
        <v>9.0399999999999991</v>
      </c>
      <c r="S30" s="39">
        <v>0</v>
      </c>
      <c r="T30" s="38">
        <f>SUMPRODUCT(LTA!J30:AN30,LTA!J$101:AN$101,LTA!J$105:AN$105)</f>
        <v>0.22</v>
      </c>
      <c r="U30" s="38">
        <f>SUMPRODUCT(LTA!J30:AN30,LTA!J$102:AN$102,LTA!J$105:AN$105)</f>
        <v>221.19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2.2999999999999998</v>
      </c>
      <c r="AB30" s="76">
        <f>-STOA!P30</f>
        <v>0</v>
      </c>
      <c r="AC30">
        <f t="shared" si="0"/>
        <v>7.8185672679547933</v>
      </c>
      <c r="AD30">
        <f t="shared" si="1"/>
        <v>974.48323851778252</v>
      </c>
      <c r="AE30">
        <f>'IDT-1'!F30</f>
        <v>36</v>
      </c>
      <c r="AF30" s="25"/>
      <c r="AG30">
        <f t="shared" si="2"/>
        <v>1010.4832385177825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711.89872102967024</v>
      </c>
      <c r="P31" s="37">
        <v>74.86</v>
      </c>
      <c r="Q31" s="37">
        <v>26.573067420918953</v>
      </c>
      <c r="R31" s="39">
        <v>14.680000000000001</v>
      </c>
      <c r="S31" s="39">
        <v>0</v>
      </c>
      <c r="T31" s="38">
        <f>SUMPRODUCT(LTA!J31:AN31,LTA!J$101:AN$101,LTA!J$105:AN$105)</f>
        <v>1.53</v>
      </c>
      <c r="U31" s="38">
        <f>SUMPRODUCT(LTA!J31:AN31,LTA!J$102:AN$102,LTA!J$105:AN$105)</f>
        <v>237.02999999999997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2.2999999999999998</v>
      </c>
      <c r="AB31" s="76">
        <f>-STOA!P31</f>
        <v>0</v>
      </c>
      <c r="AC31">
        <f t="shared" si="0"/>
        <v>8.5163756999145956</v>
      </c>
      <c r="AD31">
        <f t="shared" si="1"/>
        <v>1083.3266627506746</v>
      </c>
      <c r="AE31">
        <f>'IDT-1'!F31</f>
        <v>0</v>
      </c>
      <c r="AF31" s="25"/>
      <c r="AG31">
        <f t="shared" si="2"/>
        <v>1083.3266627506746</v>
      </c>
      <c r="AI31" s="35">
        <f>PXIL!J31</f>
        <v>0</v>
      </c>
      <c r="AJ31" s="35">
        <f>PXIL!P31</f>
        <v>0</v>
      </c>
      <c r="AK31" s="35">
        <f>RTM_IEX!J31</f>
        <v>19.21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705.30623143709363</v>
      </c>
      <c r="P32" s="37">
        <v>74.86</v>
      </c>
      <c r="Q32" s="37">
        <v>26.573067420918953</v>
      </c>
      <c r="R32" s="39">
        <v>18.5</v>
      </c>
      <c r="S32" s="39">
        <v>0</v>
      </c>
      <c r="T32" s="38">
        <f>SUMPRODUCT(LTA!J32:AN32,LTA!J$101:AN$101,LTA!J$105:AN$105)</f>
        <v>2.92</v>
      </c>
      <c r="U32" s="38">
        <f>SUMPRODUCT(LTA!J32:AN32,LTA!J$102:AN$102,LTA!J$105:AN$105)</f>
        <v>277.79000000000008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2.2999999999999998</v>
      </c>
      <c r="AB32" s="76">
        <f>-STOA!P32</f>
        <v>0</v>
      </c>
      <c r="AC32">
        <f t="shared" si="0"/>
        <v>8.8235202810924989</v>
      </c>
      <c r="AD32">
        <f t="shared" si="1"/>
        <v>1122.3970285769203</v>
      </c>
      <c r="AE32">
        <f>'IDT-1'!F32</f>
        <v>0</v>
      </c>
      <c r="AF32" s="25"/>
      <c r="AG32">
        <f t="shared" si="2"/>
        <v>1122.3970285769203</v>
      </c>
      <c r="AI32" s="35">
        <f>PXIL!J32</f>
        <v>0</v>
      </c>
      <c r="AJ32" s="35">
        <f>PXIL!P32</f>
        <v>0</v>
      </c>
      <c r="AK32" s="35">
        <f>RTM_IEX!J32</f>
        <v>19.21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683.32282567752588</v>
      </c>
      <c r="P33" s="37">
        <v>74.86</v>
      </c>
      <c r="Q33" s="37">
        <v>26.573067420918953</v>
      </c>
      <c r="R33" s="39">
        <v>22.7</v>
      </c>
      <c r="S33" s="39">
        <v>0</v>
      </c>
      <c r="T33" s="38">
        <f>SUMPRODUCT(LTA!J33:AN33,LTA!J$101:AN$101,LTA!J$105:AN$105)</f>
        <v>6.3100000000000005</v>
      </c>
      <c r="U33" s="38">
        <f>SUMPRODUCT(LTA!J33:AN33,LTA!J$102:AN$102,LTA!J$105:AN$105)</f>
        <v>286.02000000000004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2.2999999999999998</v>
      </c>
      <c r="AB33" s="76">
        <f>-STOA!P33</f>
        <v>0</v>
      </c>
      <c r="AC33">
        <f t="shared" si="0"/>
        <v>9.0376817161678691</v>
      </c>
      <c r="AD33">
        <f t="shared" si="1"/>
        <v>1149.6394613822767</v>
      </c>
      <c r="AE33">
        <f>'IDT-1'!F33</f>
        <v>0</v>
      </c>
      <c r="AF33" s="25"/>
      <c r="AG33">
        <f t="shared" si="2"/>
        <v>1149.6394613822767</v>
      </c>
      <c r="AI33" s="35">
        <f>PXIL!J33</f>
        <v>0</v>
      </c>
      <c r="AJ33" s="35">
        <f>PXIL!P33</f>
        <v>0</v>
      </c>
      <c r="AK33" s="35">
        <f>RTM_IEX!J33</f>
        <v>52.83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663.77266767404478</v>
      </c>
      <c r="P34" s="37">
        <v>74.86</v>
      </c>
      <c r="Q34" s="37">
        <v>26.573067420918953</v>
      </c>
      <c r="R34" s="39">
        <v>23.699999999999996</v>
      </c>
      <c r="S34" s="39">
        <v>0</v>
      </c>
      <c r="T34" s="38">
        <f>SUMPRODUCT(LTA!J34:AN34,LTA!J$101:AN$101,LTA!J$105:AN$105)</f>
        <v>9.75</v>
      </c>
      <c r="U34" s="38">
        <f>SUMPRODUCT(LTA!J34:AN34,LTA!J$102:AN$102,LTA!J$105:AN$105)</f>
        <v>295.62000000000006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2.2999999999999998</v>
      </c>
      <c r="AB34" s="76">
        <f>-STOA!P34</f>
        <v>0</v>
      </c>
      <c r="AC34">
        <f t="shared" si="0"/>
        <v>9.0321424837407189</v>
      </c>
      <c r="AD34">
        <f t="shared" si="1"/>
        <v>1148.9348426112233</v>
      </c>
      <c r="AE34">
        <f>'IDT-1'!F34</f>
        <v>29</v>
      </c>
      <c r="AF34" s="25"/>
      <c r="AG34">
        <f t="shared" si="2"/>
        <v>1177.9348426112233</v>
      </c>
      <c r="AI34" s="35">
        <f>PXIL!J34</f>
        <v>0</v>
      </c>
      <c r="AJ34" s="35">
        <f>PXIL!P34</f>
        <v>0</v>
      </c>
      <c r="AK34" s="35">
        <f>RTM_IEX!J34</f>
        <v>57.63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645.61745740245226</v>
      </c>
      <c r="P35" s="37">
        <v>74.86</v>
      </c>
      <c r="Q35" s="37">
        <v>26.573067420918953</v>
      </c>
      <c r="R35" s="39">
        <v>23.699999999999996</v>
      </c>
      <c r="S35" s="39">
        <v>0</v>
      </c>
      <c r="T35" s="38">
        <f>SUMPRODUCT(LTA!J35:AN35,LTA!J$101:AN$101,LTA!J$105:AN$105)</f>
        <v>19.38</v>
      </c>
      <c r="U35" s="38">
        <f>SUMPRODUCT(LTA!J35:AN35,LTA!J$102:AN$102,LTA!J$105:AN$105)</f>
        <v>306.69000000000005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2.2999999999999998</v>
      </c>
      <c r="AB35" s="76">
        <f>-STOA!P35</f>
        <v>0</v>
      </c>
      <c r="AC35">
        <f t="shared" si="0"/>
        <v>9.1643898436222937</v>
      </c>
      <c r="AD35">
        <f t="shared" si="1"/>
        <v>1165.7573849797488</v>
      </c>
      <c r="AE35">
        <f>'IDT-1'!F35</f>
        <v>36</v>
      </c>
      <c r="AF35" s="25"/>
      <c r="AG35">
        <f t="shared" si="2"/>
        <v>1201.7573849797488</v>
      </c>
      <c r="AI35" s="35">
        <f>PXIL!J35</f>
        <v>0</v>
      </c>
      <c r="AJ35" s="35">
        <f>PXIL!P35</f>
        <v>0</v>
      </c>
      <c r="AK35" s="35">
        <f>RTM_IEX!J35</f>
        <v>72.040000000000006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630.73626321142285</v>
      </c>
      <c r="P36" s="37">
        <v>74.86</v>
      </c>
      <c r="Q36" s="37">
        <v>26.573067420918953</v>
      </c>
      <c r="R36" s="39">
        <v>23.699999999999996</v>
      </c>
      <c r="S36" s="39">
        <v>0</v>
      </c>
      <c r="T36" s="38">
        <f>SUMPRODUCT(LTA!J36:AN36,LTA!J$101:AN$101,LTA!J$105:AN$105)</f>
        <v>26.05</v>
      </c>
      <c r="U36" s="38">
        <f>SUMPRODUCT(LTA!J36:AN36,LTA!J$102:AN$102,LTA!J$105:AN$105)</f>
        <v>318.60000000000008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2.2999999999999998</v>
      </c>
      <c r="AB36" s="76">
        <f>-STOA!P36</f>
        <v>0</v>
      </c>
      <c r="AC36">
        <f t="shared" si="0"/>
        <v>9.0807645289322672</v>
      </c>
      <c r="AD36">
        <f t="shared" si="1"/>
        <v>1155.1198161034094</v>
      </c>
      <c r="AE36">
        <f>'IDT-1'!F36</f>
        <v>66</v>
      </c>
      <c r="AF36" s="25"/>
      <c r="AG36">
        <f t="shared" si="2"/>
        <v>1221.1198161034094</v>
      </c>
      <c r="AI36" s="35">
        <f>PXIL!J36</f>
        <v>0</v>
      </c>
      <c r="AJ36" s="35">
        <f>PXIL!P36</f>
        <v>0</v>
      </c>
      <c r="AK36" s="35">
        <f>RTM_IEX!J36</f>
        <v>57.62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616.77879257145912</v>
      </c>
      <c r="P37" s="37">
        <v>74.86</v>
      </c>
      <c r="Q37" s="37">
        <v>26.573067420918953</v>
      </c>
      <c r="R37" s="39">
        <v>24.199999999999996</v>
      </c>
      <c r="S37" s="39">
        <v>0</v>
      </c>
      <c r="T37" s="38">
        <f>SUMPRODUCT(LTA!J37:AN37,LTA!J$101:AN$101,LTA!J$105:AN$105)</f>
        <v>30.8</v>
      </c>
      <c r="U37" s="38">
        <f>SUMPRODUCT(LTA!J37:AN37,LTA!J$102:AN$102,LTA!J$105:AN$105)</f>
        <v>330.16000000000008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2.2999999999999998</v>
      </c>
      <c r="AB37" s="76">
        <f>-STOA!P37</f>
        <v>0</v>
      </c>
      <c r="AC37">
        <f t="shared" si="0"/>
        <v>8.7321914407665915</v>
      </c>
      <c r="AD37">
        <f t="shared" si="1"/>
        <v>1090.7009185516115</v>
      </c>
      <c r="AE37">
        <f>'IDT-1'!F37</f>
        <v>61</v>
      </c>
      <c r="AF37" s="25"/>
      <c r="AG37">
        <f t="shared" si="2"/>
        <v>1151.7009185516115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601.70502119072819</v>
      </c>
      <c r="P38" s="37">
        <v>74.86</v>
      </c>
      <c r="Q38" s="37">
        <v>26.573067420918953</v>
      </c>
      <c r="R38" s="39">
        <v>24.2</v>
      </c>
      <c r="S38" s="39">
        <v>0</v>
      </c>
      <c r="T38" s="38">
        <f>SUMPRODUCT(LTA!J38:AN38,LTA!J$101:AN$101,LTA!J$105:AN$105)</f>
        <v>37.619999999999997</v>
      </c>
      <c r="U38" s="38">
        <f>SUMPRODUCT(LTA!J38:AN38,LTA!J$102:AN$102,LTA!J$105:AN$105)</f>
        <v>340.67000000000007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2.2999999999999998</v>
      </c>
      <c r="AB38" s="76">
        <f>-STOA!P38</f>
        <v>0</v>
      </c>
      <c r="AC38">
        <f t="shared" si="0"/>
        <v>8.8284032068229354</v>
      </c>
      <c r="AD38">
        <f t="shared" si="1"/>
        <v>1082.8609354048244</v>
      </c>
      <c r="AE38">
        <f>'IDT-1'!F38</f>
        <v>53</v>
      </c>
      <c r="AF38" s="25"/>
      <c r="AG38">
        <f t="shared" si="2"/>
        <v>1135.8609354048244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589.36993999274762</v>
      </c>
      <c r="P39" s="37">
        <v>74.86</v>
      </c>
      <c r="Q39" s="37">
        <v>26.573067420918953</v>
      </c>
      <c r="R39" s="39">
        <v>24.2</v>
      </c>
      <c r="S39" s="39">
        <v>0</v>
      </c>
      <c r="T39" s="38">
        <f>SUMPRODUCT(LTA!J39:AN39,LTA!J$101:AN$101,LTA!J$105:AN$105)</f>
        <v>45.74</v>
      </c>
      <c r="U39" s="38">
        <f>SUMPRODUCT(LTA!J39:AN39,LTA!J$102:AN$102,LTA!J$105:AN$105)</f>
        <v>349.97000000000008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2.2999999999999998</v>
      </c>
      <c r="AB39" s="76">
        <f>-STOA!P39</f>
        <v>0</v>
      </c>
      <c r="AC39">
        <f t="shared" si="0"/>
        <v>9.4969710360870305</v>
      </c>
      <c r="AD39">
        <f t="shared" si="1"/>
        <v>1007.2772863775796</v>
      </c>
      <c r="AE39">
        <f>'IDT-1'!F39</f>
        <v>140</v>
      </c>
      <c r="AF39" s="25"/>
      <c r="AG39">
        <f t="shared" si="2"/>
        <v>1147.2772863775795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602.33904053622587</v>
      </c>
      <c r="P40" s="37">
        <v>74.86</v>
      </c>
      <c r="Q40" s="37">
        <v>26.573067420918953</v>
      </c>
      <c r="R40" s="39">
        <v>24.2</v>
      </c>
      <c r="S40" s="39">
        <v>0</v>
      </c>
      <c r="T40" s="38">
        <f>SUMPRODUCT(LTA!J40:AN40,LTA!J$101:AN$101,LTA!J$105:AN$105)</f>
        <v>54.14</v>
      </c>
      <c r="U40" s="38">
        <f>SUMPRODUCT(LTA!J40:AN40,LTA!J$102:AN$102,LTA!J$105:AN$105)</f>
        <v>358.49000000000007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2.2999999999999998</v>
      </c>
      <c r="AB40" s="76">
        <f>-STOA!P40</f>
        <v>0</v>
      </c>
      <c r="AC40">
        <f t="shared" si="0"/>
        <v>9.6514928375001183</v>
      </c>
      <c r="AD40">
        <f t="shared" si="1"/>
        <v>1047.0118651196447</v>
      </c>
      <c r="AE40">
        <f>'IDT-1'!F40</f>
        <v>161</v>
      </c>
      <c r="AF40" s="25"/>
      <c r="AG40">
        <f t="shared" si="2"/>
        <v>1208.0118651196447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-90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536.98357004458421</v>
      </c>
      <c r="P41" s="37">
        <v>74.86</v>
      </c>
      <c r="Q41" s="37">
        <v>26.573067420918953</v>
      </c>
      <c r="R41" s="39">
        <v>24.2</v>
      </c>
      <c r="S41" s="39">
        <v>0</v>
      </c>
      <c r="T41" s="38">
        <f>SUMPRODUCT(LTA!J41:AN41,LTA!J$101:AN$101,LTA!J$105:AN$105)</f>
        <v>56.96</v>
      </c>
      <c r="U41" s="38">
        <f>SUMPRODUCT(LTA!J41:AN41,LTA!J$102:AN$102,LTA!J$105:AN$105)</f>
        <v>357.81000000000006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194.96</v>
      </c>
      <c r="Z41" s="35">
        <f>IEX!P41</f>
        <v>0</v>
      </c>
      <c r="AA41" s="76">
        <f>STOA!J41</f>
        <v>2.2999999999999998</v>
      </c>
      <c r="AB41" s="76">
        <f>-STOA!P41</f>
        <v>0</v>
      </c>
      <c r="AC41">
        <f t="shared" si="0"/>
        <v>11.308005630273659</v>
      </c>
      <c r="AD41">
        <f t="shared" si="1"/>
        <v>1097.0998818352298</v>
      </c>
      <c r="AE41">
        <f>'IDT-1'!F41</f>
        <v>148</v>
      </c>
      <c r="AF41" s="25"/>
      <c r="AG41">
        <f t="shared" si="2"/>
        <v>1245.0998818352298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-170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479.6001169291934</v>
      </c>
      <c r="P42" s="37">
        <v>74.86</v>
      </c>
      <c r="Q42" s="37">
        <v>26.573067420918953</v>
      </c>
      <c r="R42" s="39">
        <v>24.2</v>
      </c>
      <c r="S42" s="39">
        <v>0</v>
      </c>
      <c r="T42" s="38">
        <f>SUMPRODUCT(LTA!J42:AN42,LTA!J$101:AN$101,LTA!J$105:AN$105)</f>
        <v>64.400000000000006</v>
      </c>
      <c r="U42" s="38">
        <f>SUMPRODUCT(LTA!J42:AN42,LTA!J$102:AN$102,LTA!J$105:AN$105)</f>
        <v>356.21000000000004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207.45</v>
      </c>
      <c r="Z42" s="35">
        <f>IEX!P42</f>
        <v>0</v>
      </c>
      <c r="AA42" s="76">
        <f>STOA!J42</f>
        <v>2.2999999999999998</v>
      </c>
      <c r="AB42" s="76">
        <f>-STOA!P42</f>
        <v>0</v>
      </c>
      <c r="AC42">
        <f t="shared" si="0"/>
        <v>10.571016190430374</v>
      </c>
      <c r="AD42">
        <f t="shared" si="1"/>
        <v>1113.7834181596822</v>
      </c>
      <c r="AE42">
        <f>'IDT-1'!F42</f>
        <v>153</v>
      </c>
      <c r="AF42" s="25"/>
      <c r="AG42">
        <f t="shared" si="2"/>
        <v>1266.7834181596822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-115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409.29728458214277</v>
      </c>
      <c r="P43" s="37">
        <v>19.919063645764783</v>
      </c>
      <c r="Q43" s="37">
        <v>11.46</v>
      </c>
      <c r="R43" s="39">
        <v>24.2</v>
      </c>
      <c r="S43" s="39">
        <v>0</v>
      </c>
      <c r="T43" s="38">
        <f>SUMPRODUCT(LTA!J43:AN43,LTA!J$101:AN$101,LTA!J$105:AN$105)</f>
        <v>71.819999999999993</v>
      </c>
      <c r="U43" s="38">
        <f>SUMPRODUCT(LTA!J43:AN43,LTA!J$102:AN$102,LTA!J$105:AN$105)</f>
        <v>330.18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260.27</v>
      </c>
      <c r="Z43" s="35">
        <f>IEX!P43</f>
        <v>0</v>
      </c>
      <c r="AA43" s="76">
        <f>STOA!J43</f>
        <v>2.2000000000000002</v>
      </c>
      <c r="AB43" s="76">
        <f>-STOA!P43</f>
        <v>0</v>
      </c>
      <c r="AC43">
        <f t="shared" si="0"/>
        <v>8.913119266177679</v>
      </c>
      <c r="AD43">
        <f t="shared" si="1"/>
        <v>1133.7944789617297</v>
      </c>
      <c r="AE43">
        <f>'IDT-1'!F43</f>
        <v>130</v>
      </c>
      <c r="AF43" s="25"/>
      <c r="AG43">
        <f t="shared" si="2"/>
        <v>1263.7944789617297</v>
      </c>
      <c r="AI43" s="35">
        <f>PXIL!J43</f>
        <v>0</v>
      </c>
      <c r="AJ43" s="35">
        <f>PXIL!P43</f>
        <v>0</v>
      </c>
      <c r="AK43" s="35">
        <f>RTM_IEX!J43</f>
        <v>9.6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408.90728458214278</v>
      </c>
      <c r="P44" s="37">
        <v>19.209063383715261</v>
      </c>
      <c r="Q44" s="37">
        <v>7.7513518227803946</v>
      </c>
      <c r="R44" s="39">
        <v>24.2</v>
      </c>
      <c r="S44" s="39">
        <v>0</v>
      </c>
      <c r="T44" s="38">
        <f>SUMPRODUCT(LTA!J44:AN44,LTA!J$101:AN$101,LTA!J$105:AN$105)</f>
        <v>77.13</v>
      </c>
      <c r="U44" s="38">
        <f>SUMPRODUCT(LTA!J44:AN44,LTA!J$102:AN$102,LTA!J$105:AN$105)</f>
        <v>334.98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261.23</v>
      </c>
      <c r="Z44" s="35">
        <f>IEX!P44</f>
        <v>0</v>
      </c>
      <c r="AA44" s="76">
        <f>STOA!J44</f>
        <v>2.2000000000000002</v>
      </c>
      <c r="AB44" s="76">
        <f>-STOA!P44</f>
        <v>0</v>
      </c>
      <c r="AC44">
        <f t="shared" si="0"/>
        <v>9.1492358083513796</v>
      </c>
      <c r="AD44">
        <f t="shared" si="1"/>
        <v>1163.8297139802869</v>
      </c>
      <c r="AE44">
        <f>'IDT-1'!F44</f>
        <v>130</v>
      </c>
      <c r="AF44" s="25"/>
      <c r="AG44">
        <f t="shared" si="2"/>
        <v>1293.8297139802869</v>
      </c>
      <c r="AI44" s="35">
        <f>PXIL!J44</f>
        <v>0</v>
      </c>
      <c r="AJ44" s="35">
        <f>PXIL!P44</f>
        <v>0</v>
      </c>
      <c r="AK44" s="35">
        <f>RTM_IEX!J44</f>
        <v>33.61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409.49728458214275</v>
      </c>
      <c r="P45" s="37">
        <v>19.209063383715261</v>
      </c>
      <c r="Q45" s="37">
        <v>7.7513518227803946</v>
      </c>
      <c r="R45" s="39">
        <v>24.2</v>
      </c>
      <c r="S45" s="39">
        <v>0</v>
      </c>
      <c r="T45" s="38">
        <f>SUMPRODUCT(LTA!J45:AN45,LTA!J$101:AN$101,LTA!J$105:AN$105)</f>
        <v>89.68</v>
      </c>
      <c r="U45" s="38">
        <f>SUMPRODUCT(LTA!J45:AN45,LTA!J$102:AN$102,LTA!J$105:AN$105)</f>
        <v>297.23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265.07</v>
      </c>
      <c r="Z45" s="35">
        <f>IEX!P45</f>
        <v>0</v>
      </c>
      <c r="AA45" s="76">
        <f>STOA!J45</f>
        <v>2.2000000000000002</v>
      </c>
      <c r="AB45" s="76">
        <f>-STOA!P45</f>
        <v>0</v>
      </c>
      <c r="AC45">
        <f t="shared" si="0"/>
        <v>9.0621878083513803</v>
      </c>
      <c r="AD45">
        <f t="shared" si="1"/>
        <v>1152.7567619802871</v>
      </c>
      <c r="AE45">
        <f>'IDT-1'!F45</f>
        <v>135</v>
      </c>
      <c r="AF45" s="25"/>
      <c r="AG45">
        <f t="shared" si="2"/>
        <v>1287.7567619802871</v>
      </c>
      <c r="AI45" s="35">
        <f>PXIL!J45</f>
        <v>0</v>
      </c>
      <c r="AJ45" s="35">
        <f>PXIL!P45</f>
        <v>0</v>
      </c>
      <c r="AK45" s="35">
        <f>RTM_IEX!J45</f>
        <v>43.22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409.49728458214275</v>
      </c>
      <c r="P46" s="37">
        <v>19.209063383715261</v>
      </c>
      <c r="Q46" s="37">
        <v>7.7513518227803946</v>
      </c>
      <c r="R46" s="39">
        <v>24.2</v>
      </c>
      <c r="S46" s="39">
        <v>0</v>
      </c>
      <c r="T46" s="38">
        <f>SUMPRODUCT(LTA!J46:AN46,LTA!J$101:AN$101,LTA!J$105:AN$105)</f>
        <v>93.26</v>
      </c>
      <c r="U46" s="38">
        <f>SUMPRODUCT(LTA!J46:AN46,LTA!J$102:AN$102,LTA!J$105:AN$105)</f>
        <v>300.35000000000002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260.27</v>
      </c>
      <c r="Z46" s="35">
        <f>IEX!P46</f>
        <v>0</v>
      </c>
      <c r="AA46" s="76">
        <f>STOA!J46</f>
        <v>2.2000000000000002</v>
      </c>
      <c r="AB46" s="76">
        <f>-STOA!P46</f>
        <v>0</v>
      </c>
      <c r="AC46">
        <f t="shared" si="0"/>
        <v>9.0394898083513784</v>
      </c>
      <c r="AD46">
        <f t="shared" si="1"/>
        <v>1149.869459980287</v>
      </c>
      <c r="AE46">
        <f>'IDT-1'!F46</f>
        <v>140</v>
      </c>
      <c r="AF46" s="25"/>
      <c r="AG46">
        <f t="shared" si="2"/>
        <v>1289.869459980287</v>
      </c>
      <c r="AI46" s="35">
        <f>PXIL!J46</f>
        <v>0</v>
      </c>
      <c r="AJ46" s="35">
        <f>PXIL!P46</f>
        <v>0</v>
      </c>
      <c r="AK46" s="35">
        <f>RTM_IEX!J46</f>
        <v>38.409999999999997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405.72726748431342</v>
      </c>
      <c r="P47" s="37">
        <v>19.209063383715261</v>
      </c>
      <c r="Q47" s="37">
        <v>7.7513518227803946</v>
      </c>
      <c r="R47" s="39">
        <v>24.2</v>
      </c>
      <c r="S47" s="39">
        <v>0</v>
      </c>
      <c r="T47" s="38">
        <f>SUMPRODUCT(LTA!J47:AN47,LTA!J$101:AN$101,LTA!J$105:AN$105)</f>
        <v>96.65</v>
      </c>
      <c r="U47" s="38">
        <f>SUMPRODUCT(LTA!J47:AN47,LTA!J$102:AN$102,LTA!J$105:AN$105)</f>
        <v>307.14999999999998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239.14</v>
      </c>
      <c r="Z47" s="35">
        <f>IEX!P47</f>
        <v>0</v>
      </c>
      <c r="AA47" s="76">
        <f>STOA!J47</f>
        <v>2.2000000000000002</v>
      </c>
      <c r="AB47" s="76">
        <f>-STOA!P47</f>
        <v>0</v>
      </c>
      <c r="AC47">
        <f t="shared" si="0"/>
        <v>8.8123536749883122</v>
      </c>
      <c r="AD47">
        <f t="shared" si="1"/>
        <v>1120.9765790158208</v>
      </c>
      <c r="AE47">
        <f>'IDT-1'!F47</f>
        <v>150</v>
      </c>
      <c r="AF47" s="25"/>
      <c r="AG47">
        <f t="shared" si="2"/>
        <v>1270.9765790158208</v>
      </c>
      <c r="AI47" s="35">
        <f>PXIL!J47</f>
        <v>0</v>
      </c>
      <c r="AJ47" s="35">
        <f>PXIL!P47</f>
        <v>0</v>
      </c>
      <c r="AK47" s="35">
        <f>RTM_IEX!J47</f>
        <v>24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405.72726748431342</v>
      </c>
      <c r="P48" s="37">
        <v>19.209063383715261</v>
      </c>
      <c r="Q48" s="37">
        <v>7.7513518227803946</v>
      </c>
      <c r="R48" s="39">
        <v>24.2</v>
      </c>
      <c r="S48" s="39">
        <v>0</v>
      </c>
      <c r="T48" s="38">
        <f>SUMPRODUCT(LTA!J48:AN48,LTA!J$101:AN$101,LTA!J$105:AN$105)</f>
        <v>99.07</v>
      </c>
      <c r="U48" s="38">
        <f>SUMPRODUCT(LTA!J48:AN48,LTA!J$102:AN$102,LTA!J$105:AN$105)</f>
        <v>309.45999999999998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226.65</v>
      </c>
      <c r="Z48" s="35">
        <f>IEX!P48</f>
        <v>0</v>
      </c>
      <c r="AA48" s="76">
        <f>STOA!J48</f>
        <v>2.2000000000000002</v>
      </c>
      <c r="AB48" s="76">
        <f>-STOA!P48</f>
        <v>0</v>
      </c>
      <c r="AC48">
        <f t="shared" si="0"/>
        <v>8.7144636749883109</v>
      </c>
      <c r="AD48">
        <f t="shared" si="1"/>
        <v>1108.5244690158208</v>
      </c>
      <c r="AE48">
        <f>'IDT-1'!F48</f>
        <v>155</v>
      </c>
      <c r="AF48" s="25"/>
      <c r="AG48">
        <f t="shared" si="2"/>
        <v>1263.5244690158208</v>
      </c>
      <c r="AI48" s="35">
        <f>PXIL!J48</f>
        <v>0</v>
      </c>
      <c r="AJ48" s="35">
        <f>PXIL!P48</f>
        <v>0</v>
      </c>
      <c r="AK48" s="35">
        <f>RTM_IEX!J48</f>
        <v>19.21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408.46470565822648</v>
      </c>
      <c r="P49" s="37">
        <v>19.21</v>
      </c>
      <c r="Q49" s="37">
        <v>7.7513518227803946</v>
      </c>
      <c r="R49" s="39">
        <v>24.2</v>
      </c>
      <c r="S49" s="39">
        <v>0</v>
      </c>
      <c r="T49" s="38">
        <f>SUMPRODUCT(LTA!J49:AN49,LTA!J$101:AN$101,LTA!J$105:AN$105)</f>
        <v>101.4</v>
      </c>
      <c r="U49" s="38">
        <f>SUMPRODUCT(LTA!J49:AN49,LTA!J$102:AN$102,LTA!J$105:AN$105)</f>
        <v>311.33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220.89</v>
      </c>
      <c r="Z49" s="35">
        <f>IEX!P49</f>
        <v>0</v>
      </c>
      <c r="AA49" s="76">
        <f>STOA!J49</f>
        <v>2.2000000000000002</v>
      </c>
      <c r="AB49" s="76">
        <f>-STOA!P49</f>
        <v>0</v>
      </c>
      <c r="AC49">
        <f t="shared" si="0"/>
        <v>8.9110109983518555</v>
      </c>
      <c r="AD49">
        <f t="shared" si="1"/>
        <v>1133.5262964826552</v>
      </c>
      <c r="AE49">
        <f>'IDT-1'!F49</f>
        <v>155</v>
      </c>
      <c r="AF49" s="25"/>
      <c r="AG49">
        <f t="shared" si="2"/>
        <v>1288.5262964826552</v>
      </c>
      <c r="AI49" s="35">
        <f>PXIL!J49</f>
        <v>0</v>
      </c>
      <c r="AJ49" s="35">
        <f>PXIL!P49</f>
        <v>0</v>
      </c>
      <c r="AK49" s="35">
        <f>RTM_IEX!J49</f>
        <v>43.23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406.37766965822647</v>
      </c>
      <c r="P50" s="37">
        <v>19.21</v>
      </c>
      <c r="Q50" s="37">
        <v>7.7513518227803946</v>
      </c>
      <c r="R50" s="39">
        <v>24.2</v>
      </c>
      <c r="S50" s="39">
        <v>0</v>
      </c>
      <c r="T50" s="38">
        <f>SUMPRODUCT(LTA!J50:AN50,LTA!J$101:AN$101,LTA!J$105:AN$105)</f>
        <v>101.51</v>
      </c>
      <c r="U50" s="38">
        <f>SUMPRODUCT(LTA!J50:AN50,LTA!J$102:AN$102,LTA!J$105:AN$105)</f>
        <v>312.68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222.81</v>
      </c>
      <c r="Z50" s="35">
        <f>IEX!P50</f>
        <v>0</v>
      </c>
      <c r="AA50" s="76">
        <f>STOA!J50</f>
        <v>2.2000000000000002</v>
      </c>
      <c r="AB50" s="76">
        <f>-STOA!P50</f>
        <v>0</v>
      </c>
      <c r="AC50">
        <f t="shared" si="0"/>
        <v>8.8086981175518524</v>
      </c>
      <c r="AD50">
        <f t="shared" si="1"/>
        <v>1120.511573363455</v>
      </c>
      <c r="AE50">
        <f>'IDT-1'!F50</f>
        <v>149</v>
      </c>
      <c r="AF50" s="25"/>
      <c r="AG50">
        <f t="shared" si="2"/>
        <v>1269.511573363455</v>
      </c>
      <c r="AI50" s="35">
        <f>PXIL!J50</f>
        <v>0</v>
      </c>
      <c r="AJ50" s="35">
        <f>PXIL!P50</f>
        <v>0</v>
      </c>
      <c r="AK50" s="35">
        <f>RTM_IEX!J50</f>
        <v>28.82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-3.0000000000000002E-2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406.37766965822647</v>
      </c>
      <c r="P51" s="37">
        <v>19.21</v>
      </c>
      <c r="Q51" s="37">
        <v>7.7513518227803946</v>
      </c>
      <c r="R51" s="39">
        <v>24.2</v>
      </c>
      <c r="S51" s="39">
        <v>0</v>
      </c>
      <c r="T51" s="38">
        <f>SUMPRODUCT(LTA!J51:AN51,LTA!J$101:AN$101,LTA!J$105:AN$105)</f>
        <v>101.62</v>
      </c>
      <c r="U51" s="38">
        <f>SUMPRODUCT(LTA!J51:AN51,LTA!J$102:AN$102,LTA!J$105:AN$105)</f>
        <v>315.2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213.21</v>
      </c>
      <c r="Z51" s="35">
        <f>IEX!P51</f>
        <v>0</v>
      </c>
      <c r="AA51" s="76">
        <f>STOA!J51</f>
        <v>2.2000000000000002</v>
      </c>
      <c r="AB51" s="76">
        <f>-STOA!P51</f>
        <v>0</v>
      </c>
      <c r="AC51">
        <f t="shared" si="0"/>
        <v>8.8294479571003333</v>
      </c>
      <c r="AD51">
        <f t="shared" si="1"/>
        <v>1123.0908235239067</v>
      </c>
      <c r="AE51">
        <f>'IDT-1'!F51</f>
        <v>154</v>
      </c>
      <c r="AF51" s="25"/>
      <c r="AG51">
        <f t="shared" si="2"/>
        <v>1277.0908235239067</v>
      </c>
      <c r="AI51" s="35">
        <f>PXIL!J51</f>
        <v>0</v>
      </c>
      <c r="AJ51" s="35">
        <f>PXIL!P51</f>
        <v>0</v>
      </c>
      <c r="AK51" s="35">
        <f>RTM_IEX!J51</f>
        <v>38.42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-3.0000000000000002E-2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408.45470565822649</v>
      </c>
      <c r="P52" s="37">
        <v>19.21</v>
      </c>
      <c r="Q52" s="37">
        <v>7.7513518227803946</v>
      </c>
      <c r="R52" s="39">
        <v>24.2</v>
      </c>
      <c r="S52" s="39">
        <v>0</v>
      </c>
      <c r="T52" s="38">
        <f>SUMPRODUCT(LTA!J52:AN52,LTA!J$101:AN$101,LTA!J$105:AN$105)</f>
        <v>101.58</v>
      </c>
      <c r="U52" s="38">
        <f>SUMPRODUCT(LTA!J52:AN52,LTA!J$102:AN$102,LTA!J$105:AN$105)</f>
        <v>315.06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203.6</v>
      </c>
      <c r="Z52" s="35">
        <f>IEX!P52</f>
        <v>0</v>
      </c>
      <c r="AA52" s="76">
        <f>STOA!J52</f>
        <v>2.2000000000000002</v>
      </c>
      <c r="AB52" s="76">
        <f>-STOA!P52</f>
        <v>0</v>
      </c>
      <c r="AC52">
        <f t="shared" si="0"/>
        <v>8.694328837900331</v>
      </c>
      <c r="AD52">
        <f t="shared" si="1"/>
        <v>1105.9029786431065</v>
      </c>
      <c r="AE52">
        <f>'IDT-1'!F52</f>
        <v>159</v>
      </c>
      <c r="AF52" s="25"/>
      <c r="AG52">
        <f t="shared" si="2"/>
        <v>1264.9029786431065</v>
      </c>
      <c r="AI52" s="35">
        <f>PXIL!J52</f>
        <v>0</v>
      </c>
      <c r="AJ52" s="35">
        <f>PXIL!P52</f>
        <v>0</v>
      </c>
      <c r="AK52" s="35">
        <f>RTM_IEX!J52</f>
        <v>28.81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-3.0000000000000002E-2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405.7964474663392</v>
      </c>
      <c r="P53" s="37">
        <v>19.21</v>
      </c>
      <c r="Q53" s="37">
        <v>7.7513518227803946</v>
      </c>
      <c r="R53" s="39">
        <v>24.2</v>
      </c>
      <c r="S53" s="39">
        <v>0</v>
      </c>
      <c r="T53" s="38">
        <f>SUMPRODUCT(LTA!J53:AN53,LTA!J$101:AN$101,LTA!J$105:AN$105)</f>
        <v>101.63</v>
      </c>
      <c r="U53" s="38">
        <f>SUMPRODUCT(LTA!J53:AN53,LTA!J$102:AN$102,LTA!J$105:AN$105)</f>
        <v>314.16000000000003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186.32</v>
      </c>
      <c r="Z53" s="35">
        <f>IEX!P53</f>
        <v>0</v>
      </c>
      <c r="AA53" s="76">
        <f>STOA!J53</f>
        <v>2.2000000000000002</v>
      </c>
      <c r="AB53" s="76">
        <f>-STOA!P53</f>
        <v>0</v>
      </c>
      <c r="AC53">
        <f t="shared" si="0"/>
        <v>8.5321804240036112</v>
      </c>
      <c r="AD53">
        <f t="shared" si="1"/>
        <v>1085.2768688651158</v>
      </c>
      <c r="AE53">
        <f>'IDT-1'!F53</f>
        <v>169</v>
      </c>
      <c r="AF53" s="25"/>
      <c r="AG53">
        <f t="shared" si="2"/>
        <v>1254.2768688651158</v>
      </c>
      <c r="AI53" s="35">
        <f>PXIL!J53</f>
        <v>0</v>
      </c>
      <c r="AJ53" s="35">
        <f>PXIL!P53</f>
        <v>0</v>
      </c>
      <c r="AK53" s="35">
        <f>RTM_IEX!J53</f>
        <v>28.81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-3.0000000000000002E-2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405.83644746633922</v>
      </c>
      <c r="P54" s="37">
        <v>19.21</v>
      </c>
      <c r="Q54" s="37">
        <v>7.7513518227803946</v>
      </c>
      <c r="R54" s="39">
        <v>24.2</v>
      </c>
      <c r="S54" s="39">
        <v>0</v>
      </c>
      <c r="T54" s="38">
        <f>SUMPRODUCT(LTA!J54:AN54,LTA!J$101:AN$101,LTA!J$105:AN$105)</f>
        <v>101.53999999999999</v>
      </c>
      <c r="U54" s="38">
        <f>SUMPRODUCT(LTA!J54:AN54,LTA!J$102:AN$102,LTA!J$105:AN$105)</f>
        <v>312.83000000000004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145.97999999999999</v>
      </c>
      <c r="Z54" s="35">
        <f>IEX!P54</f>
        <v>0</v>
      </c>
      <c r="AA54" s="76">
        <f>STOA!J54</f>
        <v>2.2000000000000002</v>
      </c>
      <c r="AB54" s="76">
        <f>-STOA!P54</f>
        <v>0</v>
      </c>
      <c r="AC54">
        <f t="shared" si="0"/>
        <v>8.1693244240036105</v>
      </c>
      <c r="AD54">
        <f t="shared" si="1"/>
        <v>1039.119724865116</v>
      </c>
      <c r="AE54">
        <f>'IDT-1'!F54</f>
        <v>179</v>
      </c>
      <c r="AF54" s="25"/>
      <c r="AG54">
        <f t="shared" si="2"/>
        <v>1218.119724865116</v>
      </c>
      <c r="AI54" s="35">
        <f>PXIL!J54</f>
        <v>0</v>
      </c>
      <c r="AJ54" s="35">
        <f>PXIL!P54</f>
        <v>0</v>
      </c>
      <c r="AK54" s="35">
        <f>RTM_IEX!J54</f>
        <v>24.01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-3.0000000000000002E-2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406.84644746633927</v>
      </c>
      <c r="P55" s="37">
        <v>19.21</v>
      </c>
      <c r="Q55" s="37">
        <v>7.7513518227803946</v>
      </c>
      <c r="R55" s="39">
        <v>24.2</v>
      </c>
      <c r="S55" s="39">
        <v>0</v>
      </c>
      <c r="T55" s="38">
        <f>SUMPRODUCT(LTA!J55:AN55,LTA!J$101:AN$101,LTA!J$105:AN$105)</f>
        <v>101.25</v>
      </c>
      <c r="U55" s="38">
        <f>SUMPRODUCT(LTA!J55:AN55,LTA!J$102:AN$102,LTA!J$105:AN$105)</f>
        <v>310.56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14.41</v>
      </c>
      <c r="Z55" s="35">
        <f>IEX!P55</f>
        <v>0</v>
      </c>
      <c r="AA55" s="76">
        <f>STOA!J55</f>
        <v>2.2000000000000002</v>
      </c>
      <c r="AB55" s="76">
        <f>-STOA!P55</f>
        <v>0</v>
      </c>
      <c r="AC55">
        <f t="shared" si="0"/>
        <v>7.1009367896556972</v>
      </c>
      <c r="AD55">
        <f t="shared" si="1"/>
        <v>863.05811249946396</v>
      </c>
      <c r="AE55">
        <f>'IDT-1'!F55</f>
        <v>194</v>
      </c>
      <c r="AF55" s="25"/>
      <c r="AG55">
        <f t="shared" si="2"/>
        <v>1057.058112499464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-20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-3.0000000000000002E-2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406.84644746633927</v>
      </c>
      <c r="P56" s="37">
        <v>19.21</v>
      </c>
      <c r="Q56" s="37">
        <v>7.7513518227803946</v>
      </c>
      <c r="R56" s="39">
        <v>24.2</v>
      </c>
      <c r="S56" s="39">
        <v>0</v>
      </c>
      <c r="T56" s="38">
        <f>SUMPRODUCT(LTA!J56:AN56,LTA!J$101:AN$101,LTA!J$105:AN$105)</f>
        <v>98.94</v>
      </c>
      <c r="U56" s="38">
        <f>SUMPRODUCT(LTA!J56:AN56,LTA!J$102:AN$102,LTA!J$105:AN$105)</f>
        <v>287.69000000000005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2.2000000000000002</v>
      </c>
      <c r="AB56" s="76">
        <f>-STOA!P56</f>
        <v>0</v>
      </c>
      <c r="AC56">
        <f t="shared" si="0"/>
        <v>6.949361155307785</v>
      </c>
      <c r="AD56">
        <f t="shared" si="1"/>
        <v>803.61968813381191</v>
      </c>
      <c r="AE56">
        <f>'IDT-1'!F56</f>
        <v>214</v>
      </c>
      <c r="AF56" s="25"/>
      <c r="AG56">
        <f t="shared" si="2"/>
        <v>1017.6196881338119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-40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-3.0000000000000002E-2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409.50025364025231</v>
      </c>
      <c r="P57" s="37">
        <v>19.100000000000001</v>
      </c>
      <c r="Q57" s="37">
        <v>7.7513518227803946</v>
      </c>
      <c r="R57" s="39">
        <v>24.2</v>
      </c>
      <c r="S57" s="39">
        <v>0</v>
      </c>
      <c r="T57" s="38">
        <f>SUMPRODUCT(LTA!J57:AN57,LTA!J$101:AN$101,LTA!J$105:AN$105)</f>
        <v>96.69</v>
      </c>
      <c r="U57" s="38">
        <f>SUMPRODUCT(LTA!J57:AN57,LTA!J$102:AN$102,LTA!J$105:AN$105)</f>
        <v>261.95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2.2000000000000002</v>
      </c>
      <c r="AB57" s="76">
        <f>-STOA!P57</f>
        <v>0</v>
      </c>
      <c r="AC57">
        <f t="shared" si="0"/>
        <v>6.810984112160134</v>
      </c>
      <c r="AD57">
        <f t="shared" si="1"/>
        <v>866.33187135087258</v>
      </c>
      <c r="AE57">
        <f>'IDT-1'!F57</f>
        <v>219</v>
      </c>
      <c r="AF57" s="25"/>
      <c r="AG57">
        <f t="shared" si="2"/>
        <v>1085.3318713508725</v>
      </c>
      <c r="AI57" s="35">
        <f>PXIL!J57</f>
        <v>0</v>
      </c>
      <c r="AJ57" s="35">
        <f>PXIL!P57</f>
        <v>0</v>
      </c>
      <c r="AK57" s="35">
        <f>RTM_IEX!J57</f>
        <v>48.02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-3.0000000000000002E-2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407.49684964025232</v>
      </c>
      <c r="P58" s="37">
        <v>19.100000000000001</v>
      </c>
      <c r="Q58" s="37">
        <v>7.7513518227803946</v>
      </c>
      <c r="R58" s="39">
        <v>24.2</v>
      </c>
      <c r="S58" s="39">
        <v>0</v>
      </c>
      <c r="T58" s="38">
        <f>SUMPRODUCT(LTA!J58:AN58,LTA!J$101:AN$101,LTA!J$105:AN$105)</f>
        <v>93.539999999999992</v>
      </c>
      <c r="U58" s="38">
        <f>SUMPRODUCT(LTA!J58:AN58,LTA!J$102:AN$102,LTA!J$105:AN$105)</f>
        <v>256.23999999999995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23.05</v>
      </c>
      <c r="Z58" s="35">
        <f>IEX!P58</f>
        <v>0</v>
      </c>
      <c r="AA58" s="76">
        <f>STOA!J58</f>
        <v>2.2000000000000002</v>
      </c>
      <c r="AB58" s="76">
        <f>-STOA!P58</f>
        <v>0</v>
      </c>
      <c r="AC58">
        <f t="shared" si="0"/>
        <v>6.980997560960132</v>
      </c>
      <c r="AD58">
        <f t="shared" si="1"/>
        <v>887.95845390207262</v>
      </c>
      <c r="AE58">
        <f>'IDT-1'!F58</f>
        <v>224</v>
      </c>
      <c r="AF58" s="25"/>
      <c r="AG58">
        <f t="shared" si="2"/>
        <v>1111.9584539020725</v>
      </c>
      <c r="AI58" s="35">
        <f>PXIL!J58</f>
        <v>0</v>
      </c>
      <c r="AJ58" s="35">
        <f>PXIL!P58</f>
        <v>0</v>
      </c>
      <c r="AK58" s="35">
        <f>RTM_IEX!J58</f>
        <v>57.63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-3.0000000000000002E-2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409.50025364025231</v>
      </c>
      <c r="P59" s="37">
        <v>19.21</v>
      </c>
      <c r="Q59" s="37">
        <v>7.7513518227803946</v>
      </c>
      <c r="R59" s="39">
        <v>24.2</v>
      </c>
      <c r="S59" s="39">
        <v>0</v>
      </c>
      <c r="T59" s="38">
        <f>SUMPRODUCT(LTA!J59:AN59,LTA!J$101:AN$101,LTA!J$105:AN$105)</f>
        <v>90.08</v>
      </c>
      <c r="U59" s="38">
        <f>SUMPRODUCT(LTA!J59:AN59,LTA!J$102:AN$102,LTA!J$105:AN$105)</f>
        <v>256.27999999999997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38.42</v>
      </c>
      <c r="Z59" s="35">
        <f>IEX!P59</f>
        <v>0</v>
      </c>
      <c r="AA59" s="76">
        <f>STOA!J59</f>
        <v>2.2000000000000002</v>
      </c>
      <c r="AB59" s="76">
        <f>-STOA!P59</f>
        <v>0</v>
      </c>
      <c r="AC59">
        <f t="shared" si="0"/>
        <v>7.1655721121601328</v>
      </c>
      <c r="AD59">
        <f t="shared" si="1"/>
        <v>911.43728335087258</v>
      </c>
      <c r="AE59">
        <f>'IDT-1'!F59</f>
        <v>224</v>
      </c>
      <c r="AF59" s="25"/>
      <c r="AG59">
        <f t="shared" si="2"/>
        <v>1135.4372833508726</v>
      </c>
      <c r="AI59" s="35">
        <f>PXIL!J59</f>
        <v>0</v>
      </c>
      <c r="AJ59" s="35">
        <f>PXIL!P59</f>
        <v>0</v>
      </c>
      <c r="AK59" s="35">
        <f>RTM_IEX!J59</f>
        <v>67.23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-3.0000000000000002E-2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406.49130165822652</v>
      </c>
      <c r="P60" s="37">
        <v>19.21</v>
      </c>
      <c r="Q60" s="37">
        <v>7.7513518227803946</v>
      </c>
      <c r="R60" s="39">
        <v>24.2</v>
      </c>
      <c r="S60" s="39">
        <v>0</v>
      </c>
      <c r="T60" s="38">
        <f>SUMPRODUCT(LTA!J60:AN60,LTA!J$101:AN$101,LTA!J$105:AN$105)</f>
        <v>84.37</v>
      </c>
      <c r="U60" s="38">
        <f>SUMPRODUCT(LTA!J60:AN60,LTA!J$102:AN$102,LTA!J$105:AN$105)</f>
        <v>249.90999999999997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52.82</v>
      </c>
      <c r="Z60" s="35">
        <f>IEX!P60</f>
        <v>0</v>
      </c>
      <c r="AA60" s="76">
        <f>STOA!J60</f>
        <v>2.2000000000000002</v>
      </c>
      <c r="AB60" s="76">
        <f>-STOA!P60</f>
        <v>0</v>
      </c>
      <c r="AC60">
        <f t="shared" si="0"/>
        <v>7.2350782867003325</v>
      </c>
      <c r="AD60">
        <f t="shared" si="1"/>
        <v>920.27882519430671</v>
      </c>
      <c r="AE60">
        <f>'IDT-1'!F60</f>
        <v>224</v>
      </c>
      <c r="AF60" s="25"/>
      <c r="AG60">
        <f t="shared" si="2"/>
        <v>1144.2788251943066</v>
      </c>
      <c r="AI60" s="35">
        <f>PXIL!J60</f>
        <v>0</v>
      </c>
      <c r="AJ60" s="35">
        <f>PXIL!P60</f>
        <v>0</v>
      </c>
      <c r="AK60" s="35">
        <f>RTM_IEX!J60</f>
        <v>76.83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-3.0000000000000002E-2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406.49130165822652</v>
      </c>
      <c r="P61" s="37">
        <v>19.209063383715261</v>
      </c>
      <c r="Q61" s="37">
        <v>7.7513518227803946</v>
      </c>
      <c r="R61" s="39">
        <v>24.2</v>
      </c>
      <c r="S61" s="39">
        <v>0</v>
      </c>
      <c r="T61" s="38">
        <f>SUMPRODUCT(LTA!J61:AN61,LTA!J$101:AN$101,LTA!J$105:AN$105)</f>
        <v>78.680000000000007</v>
      </c>
      <c r="U61" s="38">
        <f>SUMPRODUCT(LTA!J61:AN61,LTA!J$102:AN$102,LTA!J$105:AN$105)</f>
        <v>242.92999999999995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61.47</v>
      </c>
      <c r="Z61" s="35">
        <f>IEX!P61</f>
        <v>0</v>
      </c>
      <c r="AA61" s="76">
        <f>STOA!J61</f>
        <v>2.2000000000000002</v>
      </c>
      <c r="AB61" s="76">
        <f>-STOA!P61</f>
        <v>0</v>
      </c>
      <c r="AC61">
        <f t="shared" si="0"/>
        <v>7.1288349810933109</v>
      </c>
      <c r="AD61">
        <f t="shared" si="1"/>
        <v>906.76413188362892</v>
      </c>
      <c r="AE61">
        <f>'IDT-1'!F61</f>
        <v>229</v>
      </c>
      <c r="AF61" s="25"/>
      <c r="AG61">
        <f t="shared" si="2"/>
        <v>1135.764131883629</v>
      </c>
      <c r="AI61" s="35">
        <f>PXIL!J61</f>
        <v>0</v>
      </c>
      <c r="AJ61" s="35">
        <f>PXIL!P61</f>
        <v>0</v>
      </c>
      <c r="AK61" s="35">
        <f>RTM_IEX!J61</f>
        <v>67.23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-3.0000000000000002E-2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409.2613016582265</v>
      </c>
      <c r="P62" s="37">
        <v>74.86</v>
      </c>
      <c r="Q62" s="37">
        <v>7.7513518227803946</v>
      </c>
      <c r="R62" s="39">
        <v>24.2</v>
      </c>
      <c r="S62" s="39">
        <v>0</v>
      </c>
      <c r="T62" s="38">
        <f>SUMPRODUCT(LTA!J62:AN62,LTA!J$101:AN$101,LTA!J$105:AN$105)</f>
        <v>70.87</v>
      </c>
      <c r="U62" s="38">
        <f>SUMPRODUCT(LTA!J62:AN62,LTA!J$102:AN$102,LTA!J$105:AN$105)</f>
        <v>257.12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2.2000000000000002</v>
      </c>
      <c r="AB62" s="76">
        <f>-STOA!P62</f>
        <v>0</v>
      </c>
      <c r="AC62">
        <f t="shared" si="0"/>
        <v>7.0799362867003319</v>
      </c>
      <c r="AD62">
        <f t="shared" si="1"/>
        <v>900.54396719430667</v>
      </c>
      <c r="AE62">
        <f>'IDT-1'!F62</f>
        <v>235</v>
      </c>
      <c r="AF62" s="25"/>
      <c r="AG62">
        <f t="shared" si="2"/>
        <v>1135.5439671943068</v>
      </c>
      <c r="AI62" s="35">
        <f>PXIL!J62</f>
        <v>0</v>
      </c>
      <c r="AJ62" s="35">
        <f>PXIL!P62</f>
        <v>0</v>
      </c>
      <c r="AK62" s="35">
        <f>RTM_IEX!J62</f>
        <v>57.63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-3.0000000000000002E-2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405.80089948431345</v>
      </c>
      <c r="P63" s="37">
        <v>19.208904913920875</v>
      </c>
      <c r="Q63" s="37">
        <v>7.7513518227803946</v>
      </c>
      <c r="R63" s="39">
        <v>24.2</v>
      </c>
      <c r="S63" s="39">
        <v>0</v>
      </c>
      <c r="T63" s="38">
        <f>SUMPRODUCT(LTA!J63:AN63,LTA!J$101:AN$101,LTA!J$105:AN$105)</f>
        <v>63.08</v>
      </c>
      <c r="U63" s="38">
        <f>SUMPRODUCT(LTA!J63:AN63,LTA!J$102:AN$102,LTA!J$105:AN$105)</f>
        <v>271.67999999999995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128.69</v>
      </c>
      <c r="Z63" s="35">
        <f>IEX!P63</f>
        <v>0</v>
      </c>
      <c r="AA63" s="76">
        <f>STOA!J63</f>
        <v>2.2999999999999998</v>
      </c>
      <c r="AB63" s="76">
        <f>-STOA!P63</f>
        <v>0</v>
      </c>
      <c r="AC63">
        <f t="shared" si="0"/>
        <v>7.5638366080723909</v>
      </c>
      <c r="AD63">
        <f t="shared" si="1"/>
        <v>962.09856961294224</v>
      </c>
      <c r="AE63">
        <f>'IDT-1'!F63</f>
        <v>180</v>
      </c>
      <c r="AF63" s="25"/>
      <c r="AG63">
        <f t="shared" si="2"/>
        <v>1142.0985696129424</v>
      </c>
      <c r="AI63" s="35">
        <f>PXIL!J63</f>
        <v>0</v>
      </c>
      <c r="AJ63" s="35">
        <f>PXIL!P63</f>
        <v>0</v>
      </c>
      <c r="AK63" s="35">
        <f>RTM_IEX!J63</f>
        <v>43.22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-3.0000000000000002E-2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405.81089948431344</v>
      </c>
      <c r="P64" s="37">
        <v>19.208904913920875</v>
      </c>
      <c r="Q64" s="37">
        <v>7.7513518227803946</v>
      </c>
      <c r="R64" s="39">
        <v>24.2</v>
      </c>
      <c r="S64" s="39">
        <v>0</v>
      </c>
      <c r="T64" s="38">
        <f>SUMPRODUCT(LTA!J64:AN64,LTA!J$101:AN$101,LTA!J$105:AN$105)</f>
        <v>55.99</v>
      </c>
      <c r="U64" s="38">
        <f>SUMPRODUCT(LTA!J64:AN64,LTA!J$102:AN$102,LTA!J$105:AN$105)</f>
        <v>282.73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141.18</v>
      </c>
      <c r="Z64" s="35">
        <f>IEX!P64</f>
        <v>0</v>
      </c>
      <c r="AA64" s="76">
        <f>STOA!J64</f>
        <v>2.2999999999999998</v>
      </c>
      <c r="AB64" s="76">
        <f>-STOA!P64</f>
        <v>0</v>
      </c>
      <c r="AC64">
        <f t="shared" si="0"/>
        <v>7.6173446080723908</v>
      </c>
      <c r="AD64">
        <f t="shared" si="1"/>
        <v>968.90506161294229</v>
      </c>
      <c r="AE64">
        <f>'IDT-1'!F64</f>
        <v>170</v>
      </c>
      <c r="AF64" s="25"/>
      <c r="AG64">
        <f t="shared" si="2"/>
        <v>1138.9050616129423</v>
      </c>
      <c r="AI64" s="35">
        <f>PXIL!J64</f>
        <v>0</v>
      </c>
      <c r="AJ64" s="35">
        <f>PXIL!P64</f>
        <v>0</v>
      </c>
      <c r="AK64" s="35">
        <f>RTM_IEX!J64</f>
        <v>33.619999999999997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-3.0000000000000002E-2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458.4239917669222</v>
      </c>
      <c r="P65" s="37">
        <v>19.208904913920875</v>
      </c>
      <c r="Q65" s="37">
        <v>7.7513518227803946</v>
      </c>
      <c r="R65" s="39">
        <v>24.2</v>
      </c>
      <c r="S65" s="39">
        <v>0</v>
      </c>
      <c r="T65" s="38">
        <f>SUMPRODUCT(LTA!J65:AN65,LTA!J$101:AN$101,LTA!J$105:AN$105)</f>
        <v>47.96</v>
      </c>
      <c r="U65" s="38">
        <f>SUMPRODUCT(LTA!J65:AN65,LTA!J$102:AN$102,LTA!J$105:AN$105)</f>
        <v>269.94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167.11</v>
      </c>
      <c r="Z65" s="35">
        <f>IEX!P65</f>
        <v>0</v>
      </c>
      <c r="AA65" s="76">
        <f>STOA!J65</f>
        <v>2.2999999999999998</v>
      </c>
      <c r="AB65" s="76">
        <f>-STOA!P65</f>
        <v>0</v>
      </c>
      <c r="AC65">
        <f t="shared" si="0"/>
        <v>7.9625750935288275</v>
      </c>
      <c r="AD65">
        <f t="shared" si="1"/>
        <v>972.66292341009478</v>
      </c>
      <c r="AE65">
        <f>'IDT-1'!F65</f>
        <v>150</v>
      </c>
      <c r="AF65" s="25"/>
      <c r="AG65">
        <f t="shared" si="2"/>
        <v>1122.6629234100947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-3.0000000000000002E-2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524.24796319549364</v>
      </c>
      <c r="P66" s="37">
        <v>19.209063383715261</v>
      </c>
      <c r="Q66" s="37">
        <v>7.6811339140705748</v>
      </c>
      <c r="R66" s="39">
        <v>23.58</v>
      </c>
      <c r="S66" s="39">
        <v>0</v>
      </c>
      <c r="T66" s="38">
        <f>SUMPRODUCT(LTA!J66:AN66,LTA!J$101:AN$101,LTA!J$105:AN$105)</f>
        <v>39.93</v>
      </c>
      <c r="U66" s="38">
        <f>SUMPRODUCT(LTA!J66:AN66,LTA!J$102:AN$102,LTA!J$105:AN$105)</f>
        <v>261.07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143.1</v>
      </c>
      <c r="Z66" s="35">
        <f>IEX!P66</f>
        <v>0</v>
      </c>
      <c r="AA66" s="76">
        <f>STOA!J66</f>
        <v>2.2999999999999998</v>
      </c>
      <c r="AB66" s="76">
        <f>-STOA!P66</f>
        <v>0</v>
      </c>
      <c r="AC66">
        <f t="shared" si="0"/>
        <v>8.6232007040044021</v>
      </c>
      <c r="AD66">
        <f t="shared" si="1"/>
        <v>936.22620978927512</v>
      </c>
      <c r="AE66">
        <f>'IDT-1'!F66</f>
        <v>182</v>
      </c>
      <c r="AF66" s="25"/>
      <c r="AG66">
        <f t="shared" si="2"/>
        <v>1118.2262097892751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-3.0000000000000002E-2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581.19543464824073</v>
      </c>
      <c r="P67" s="37">
        <v>74.86</v>
      </c>
      <c r="Q67" s="37">
        <v>26.573067420918953</v>
      </c>
      <c r="R67" s="39">
        <v>22.14</v>
      </c>
      <c r="S67" s="39">
        <v>0</v>
      </c>
      <c r="T67" s="38">
        <f>SUMPRODUCT(LTA!J67:AN67,LTA!J$101:AN$101,LTA!J$105:AN$105)</f>
        <v>32.89</v>
      </c>
      <c r="U67" s="38">
        <f>SUMPRODUCT(LTA!J67:AN67,LTA!J$102:AN$102,LTA!J$105:AN$105)</f>
        <v>259.71000000000004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2.2999999999999998</v>
      </c>
      <c r="AB67" s="76">
        <f>-STOA!P67</f>
        <v>0</v>
      </c>
      <c r="AC67">
        <f t="shared" si="0"/>
        <v>8.1807472284051173</v>
      </c>
      <c r="AD67">
        <f t="shared" si="1"/>
        <v>950.21900484075456</v>
      </c>
      <c r="AE67">
        <f>'IDT-1'!F67</f>
        <v>162</v>
      </c>
      <c r="AF67" s="25"/>
      <c r="AG67">
        <f t="shared" si="2"/>
        <v>1112.2190048407547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-3.0000000000000002E-2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600.6755425534792</v>
      </c>
      <c r="P68" s="37">
        <v>74.86</v>
      </c>
      <c r="Q68" s="37">
        <v>26.573067420918953</v>
      </c>
      <c r="R68" s="39">
        <v>17.04</v>
      </c>
      <c r="S68" s="39">
        <v>0</v>
      </c>
      <c r="T68" s="38">
        <f>SUMPRODUCT(LTA!J68:AN68,LTA!J$101:AN$101,LTA!J$105:AN$105)</f>
        <v>24.78</v>
      </c>
      <c r="U68" s="38">
        <f>SUMPRODUCT(LTA!J68:AN68,LTA!J$102:AN$102,LTA!J$105:AN$105)</f>
        <v>258.01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2.2999999999999998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8.2557006614789987</v>
      </c>
      <c r="AD68">
        <f t="shared" ref="AD68:AD98" si="4">SUM(B68:AB68,AI68:AV68)-AC68</f>
        <v>949.71415931291915</v>
      </c>
      <c r="AE68">
        <f>'IDT-1'!F68</f>
        <v>168</v>
      </c>
      <c r="AF68" s="25"/>
      <c r="AG68">
        <f t="shared" ref="AG68:AG98" si="5">SUM(AD68:AF68)</f>
        <v>1117.714159312919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-3.0000000000000002E-2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608.79685625497791</v>
      </c>
      <c r="P69" s="37">
        <v>74.86</v>
      </c>
      <c r="Q69" s="37">
        <v>26.573067420918953</v>
      </c>
      <c r="R69" s="39">
        <v>10.41</v>
      </c>
      <c r="S69" s="39">
        <v>0</v>
      </c>
      <c r="T69" s="38">
        <f>SUMPRODUCT(LTA!J69:AN69,LTA!J$101:AN$101,LTA!J$105:AN$105)</f>
        <v>16.68</v>
      </c>
      <c r="U69" s="38">
        <f>SUMPRODUCT(LTA!J69:AN69,LTA!J$102:AN$102,LTA!J$105:AN$105)</f>
        <v>257.54000000000002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2.2999999999999998</v>
      </c>
      <c r="AB69" s="76">
        <f>-STOA!P69</f>
        <v>0</v>
      </c>
      <c r="AC69">
        <f t="shared" si="3"/>
        <v>8.0432605426986026</v>
      </c>
      <c r="AD69">
        <f t="shared" si="4"/>
        <v>962.84791313319829</v>
      </c>
      <c r="AE69">
        <f>'IDT-1'!F69</f>
        <v>152</v>
      </c>
      <c r="AF69" s="25"/>
      <c r="AG69">
        <f t="shared" si="5"/>
        <v>1114.8479131331983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-3.0000000000000002E-2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617.4169854198293</v>
      </c>
      <c r="P70" s="37">
        <v>74.86</v>
      </c>
      <c r="Q70" s="37">
        <v>26.573067420918953</v>
      </c>
      <c r="R70" s="39">
        <v>5.64</v>
      </c>
      <c r="S70" s="39">
        <v>0</v>
      </c>
      <c r="T70" s="38">
        <f>SUMPRODUCT(LTA!J70:AN70,LTA!J$101:AN$101,LTA!J$105:AN$105)</f>
        <v>11.58</v>
      </c>
      <c r="U70" s="38">
        <f>SUMPRODUCT(LTA!J70:AN70,LTA!J$102:AN$102,LTA!J$105:AN$105)</f>
        <v>273.97000000000003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22.09</v>
      </c>
      <c r="Z70" s="35">
        <f>IEX!P70</f>
        <v>0</v>
      </c>
      <c r="AA70" s="76">
        <f>STOA!J70</f>
        <v>2.2999999999999998</v>
      </c>
      <c r="AB70" s="76">
        <f>-STOA!P70</f>
        <v>0</v>
      </c>
      <c r="AC70">
        <f t="shared" si="3"/>
        <v>8.4911939158365293</v>
      </c>
      <c r="AD70">
        <f t="shared" si="4"/>
        <v>979.67010892491169</v>
      </c>
      <c r="AE70">
        <f>'IDT-1'!F70</f>
        <v>131</v>
      </c>
      <c r="AF70" s="25"/>
      <c r="AG70">
        <f t="shared" si="5"/>
        <v>1110.6701089249118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-50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-3.0000000000000002E-2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631.90715089747732</v>
      </c>
      <c r="P71" s="37">
        <v>74.86</v>
      </c>
      <c r="Q71" s="37">
        <v>26.573067420918953</v>
      </c>
      <c r="R71" s="39">
        <v>1.7399999999999998</v>
      </c>
      <c r="S71" s="39">
        <v>0</v>
      </c>
      <c r="T71" s="38">
        <f>SUMPRODUCT(LTA!J71:AN71,LTA!J$101:AN$101,LTA!J$105:AN$105)</f>
        <v>6.83</v>
      </c>
      <c r="U71" s="38">
        <f>SUMPRODUCT(LTA!J71:AN71,LTA!J$102:AN$102,LTA!J$105:AN$105)</f>
        <v>266.36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66.61</v>
      </c>
      <c r="Z71" s="35">
        <f>IEX!P71</f>
        <v>0</v>
      </c>
      <c r="AA71" s="76">
        <f>STOA!J71</f>
        <v>2.2999999999999998</v>
      </c>
      <c r="AB71" s="76">
        <f>-STOA!P71</f>
        <v>0</v>
      </c>
      <c r="AC71">
        <f t="shared" si="3"/>
        <v>8.4315792924319695</v>
      </c>
      <c r="AD71">
        <f t="shared" si="4"/>
        <v>1072.4798890259644</v>
      </c>
      <c r="AE71">
        <f>'IDT-1'!F71</f>
        <v>59.497999999999998</v>
      </c>
      <c r="AF71" s="25"/>
      <c r="AG71">
        <f t="shared" si="5"/>
        <v>1131.9778890259645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-3.0000000000000002E-2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672.52273550842688</v>
      </c>
      <c r="P72" s="37">
        <v>74.86</v>
      </c>
      <c r="Q72" s="37">
        <v>26.573067420918953</v>
      </c>
      <c r="R72" s="39">
        <v>0.59</v>
      </c>
      <c r="S72" s="39">
        <v>0</v>
      </c>
      <c r="T72" s="38">
        <f>SUMPRODUCT(LTA!J72:AN72,LTA!J$101:AN$101,LTA!J$105:AN$105)</f>
        <v>3.25</v>
      </c>
      <c r="U72" s="38">
        <f>SUMPRODUCT(LTA!J72:AN72,LTA!J$102:AN$102,LTA!J$105:AN$105)</f>
        <v>261.08000000000004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7.53</v>
      </c>
      <c r="Z72" s="35">
        <f>IEX!P72</f>
        <v>0</v>
      </c>
      <c r="AA72" s="76">
        <f>STOA!J72</f>
        <v>2.2999999999999998</v>
      </c>
      <c r="AB72" s="76">
        <f>-STOA!P72</f>
        <v>0</v>
      </c>
      <c r="AC72">
        <f t="shared" si="3"/>
        <v>8.6656228523973748</v>
      </c>
      <c r="AD72">
        <f t="shared" si="4"/>
        <v>1102.2514300769487</v>
      </c>
      <c r="AE72">
        <f>'IDT-1'!F72</f>
        <v>50.344000000000001</v>
      </c>
      <c r="AF72" s="25"/>
      <c r="AG72">
        <f t="shared" si="5"/>
        <v>1152.5954300769488</v>
      </c>
      <c r="AI72" s="35">
        <f>PXIL!J72</f>
        <v>0</v>
      </c>
      <c r="AJ72" s="35">
        <f>PXIL!P72</f>
        <v>0</v>
      </c>
      <c r="AK72" s="35">
        <f>RTM_IEX!J72</f>
        <v>58.48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-3.0000000000000002E-2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725.11693166265968</v>
      </c>
      <c r="P73" s="37">
        <v>74.86</v>
      </c>
      <c r="Q73" s="37">
        <v>26.573067420918953</v>
      </c>
      <c r="R73" s="39">
        <v>0.31</v>
      </c>
      <c r="S73" s="39">
        <v>0</v>
      </c>
      <c r="T73" s="38">
        <f>SUMPRODUCT(LTA!J73:AN73,LTA!J$101:AN$101,LTA!J$105:AN$105)</f>
        <v>1.77</v>
      </c>
      <c r="U73" s="38">
        <f>SUMPRODUCT(LTA!J73:AN73,LTA!J$102:AN$102,LTA!J$105:AN$105)</f>
        <v>261.08000000000004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10.14</v>
      </c>
      <c r="Z73" s="35">
        <f>IEX!P73</f>
        <v>0</v>
      </c>
      <c r="AA73" s="76">
        <f>STOA!J73</f>
        <v>2.2999999999999998</v>
      </c>
      <c r="AB73" s="76">
        <f>-STOA!P73</f>
        <v>0</v>
      </c>
      <c r="AC73">
        <f t="shared" si="3"/>
        <v>8.6617555824003922</v>
      </c>
      <c r="AD73">
        <f t="shared" si="4"/>
        <v>1101.7594935011782</v>
      </c>
      <c r="AE73">
        <f>'IDT-1'!F73</f>
        <v>50.344000000000001</v>
      </c>
      <c r="AF73" s="25"/>
      <c r="AG73">
        <f t="shared" si="5"/>
        <v>1152.1034935011783</v>
      </c>
      <c r="AI73" s="35">
        <f>PXIL!J73</f>
        <v>0</v>
      </c>
      <c r="AJ73" s="35">
        <f>PXIL!P73</f>
        <v>0</v>
      </c>
      <c r="AK73" s="35">
        <f>RTM_IEX!J73</f>
        <v>4.54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-3.0000000000000002E-2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751.71860007307203</v>
      </c>
      <c r="P74" s="37">
        <v>74.86</v>
      </c>
      <c r="Q74" s="37">
        <v>26.573067420918953</v>
      </c>
      <c r="R74" s="39">
        <v>0.16</v>
      </c>
      <c r="S74" s="39">
        <v>0</v>
      </c>
      <c r="T74" s="38">
        <f>SUMPRODUCT(LTA!J74:AN74,LTA!J$101:AN$101,LTA!J$105:AN$105)</f>
        <v>0.43</v>
      </c>
      <c r="U74" s="38">
        <f>SUMPRODUCT(LTA!J74:AN74,LTA!J$102:AN$102,LTA!J$105:AN$105)</f>
        <v>261.08000000000004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11.64</v>
      </c>
      <c r="Z74" s="35">
        <f>IEX!P74</f>
        <v>0</v>
      </c>
      <c r="AA74" s="76">
        <f>STOA!J74</f>
        <v>2.2999999999999998</v>
      </c>
      <c r="AB74" s="76">
        <f>-STOA!P74</f>
        <v>0</v>
      </c>
      <c r="AC74">
        <f t="shared" si="3"/>
        <v>8.8339145960016072</v>
      </c>
      <c r="AD74">
        <f t="shared" si="4"/>
        <v>1123.6590028979895</v>
      </c>
      <c r="AE74">
        <f>'IDT-1'!F74</f>
        <v>50.344000000000001</v>
      </c>
      <c r="AF74" s="25"/>
      <c r="AG74">
        <f t="shared" si="5"/>
        <v>1174.0030028979895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-3.0000000000000002E-2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767.5302583009202</v>
      </c>
      <c r="P75" s="37">
        <v>74.86</v>
      </c>
      <c r="Q75" s="37">
        <v>26.573067420918953</v>
      </c>
      <c r="R75" s="39">
        <v>0</v>
      </c>
      <c r="S75" s="39">
        <v>0</v>
      </c>
      <c r="T75" s="38">
        <f>SUMPRODUCT(LTA!J75:AN75,LTA!J$101:AN$101,LTA!J$105:AN$105)</f>
        <v>0.25</v>
      </c>
      <c r="U75" s="38">
        <f>SUMPRODUCT(LTA!J75:AN75,LTA!J$102:AN$102,LTA!J$105:AN$105)</f>
        <v>261.00000000000006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24.39</v>
      </c>
      <c r="Z75" s="35">
        <f>IEX!P75</f>
        <v>0</v>
      </c>
      <c r="AA75" s="76">
        <f>STOA!J75</f>
        <v>2.2999999999999998</v>
      </c>
      <c r="AB75" s="76">
        <f>-STOA!P75</f>
        <v>0</v>
      </c>
      <c r="AC75">
        <f t="shared" si="3"/>
        <v>9.2759535301788247</v>
      </c>
      <c r="AD75">
        <f t="shared" si="4"/>
        <v>1179.8886221916605</v>
      </c>
      <c r="AE75">
        <f>'IDT-1'!F75</f>
        <v>0</v>
      </c>
      <c r="AF75" s="25"/>
      <c r="AG75">
        <f t="shared" si="5"/>
        <v>1179.8886221916605</v>
      </c>
      <c r="AI75" s="35">
        <f>PXIL!J75</f>
        <v>0</v>
      </c>
      <c r="AJ75" s="35">
        <f>PXIL!P75</f>
        <v>0</v>
      </c>
      <c r="AK75" s="35">
        <f>RTM_IEX!J75</f>
        <v>28.53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-3.0000000000000002E-2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784.26022454005067</v>
      </c>
      <c r="P76" s="37">
        <v>74.86</v>
      </c>
      <c r="Q76" s="37">
        <v>26.573067420918953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261.00000000000006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29.93</v>
      </c>
      <c r="Z76" s="35">
        <f>IEX!P76</f>
        <v>0</v>
      </c>
      <c r="AA76" s="76">
        <f>STOA!J76</f>
        <v>2.2999999999999998</v>
      </c>
      <c r="AB76" s="76">
        <f>-STOA!P76</f>
        <v>0</v>
      </c>
      <c r="AC76">
        <f t="shared" si="3"/>
        <v>9.3913932668440427</v>
      </c>
      <c r="AD76">
        <f t="shared" si="4"/>
        <v>1194.5731486941256</v>
      </c>
      <c r="AE76">
        <f>'IDT-1'!F76</f>
        <v>0</v>
      </c>
      <c r="AF76" s="25"/>
      <c r="AG76">
        <f t="shared" si="5"/>
        <v>1194.5731486941256</v>
      </c>
      <c r="AI76" s="35">
        <f>PXIL!J76</f>
        <v>0</v>
      </c>
      <c r="AJ76" s="35">
        <f>PXIL!P76</f>
        <v>0</v>
      </c>
      <c r="AK76" s="35">
        <f>RTM_IEX!J76</f>
        <v>21.31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-3.0000000000000002E-2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773.18331964874631</v>
      </c>
      <c r="P77" s="37">
        <v>74.86</v>
      </c>
      <c r="Q77" s="37">
        <v>26.573067420918953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261.00000000000006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55.66</v>
      </c>
      <c r="Z77" s="35">
        <f>IEX!P77</f>
        <v>0</v>
      </c>
      <c r="AA77" s="76">
        <f>STOA!J77</f>
        <v>2.2999999999999998</v>
      </c>
      <c r="AB77" s="76">
        <f>-STOA!P77</f>
        <v>0</v>
      </c>
      <c r="AC77">
        <f t="shared" si="3"/>
        <v>9.4384514086918667</v>
      </c>
      <c r="AD77">
        <f t="shared" si="4"/>
        <v>1200.5591856609735</v>
      </c>
      <c r="AE77">
        <f>'IDT-1'!F77</f>
        <v>0</v>
      </c>
      <c r="AF77" s="25"/>
      <c r="AG77">
        <f t="shared" si="5"/>
        <v>1200.5591856609735</v>
      </c>
      <c r="AI77" s="35">
        <f>PXIL!J77</f>
        <v>0</v>
      </c>
      <c r="AJ77" s="35">
        <f>PXIL!P77</f>
        <v>0</v>
      </c>
      <c r="AK77" s="35">
        <f>RTM_IEX!J77</f>
        <v>12.69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-3.0000000000000002E-2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734.3250635607651</v>
      </c>
      <c r="P78" s="37">
        <v>74.86</v>
      </c>
      <c r="Q78" s="37">
        <v>26.573067420918953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261.00000000000006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102.82</v>
      </c>
      <c r="Z78" s="35">
        <f>IEX!P78</f>
        <v>0</v>
      </c>
      <c r="AA78" s="76">
        <f>STOA!J78</f>
        <v>2.2999999999999998</v>
      </c>
      <c r="AB78" s="76">
        <f>-STOA!P78</f>
        <v>0</v>
      </c>
      <c r="AC78">
        <f t="shared" si="3"/>
        <v>9.4592522391838436</v>
      </c>
      <c r="AD78">
        <f t="shared" si="4"/>
        <v>1189.1501287425003</v>
      </c>
      <c r="AE78">
        <f>'IDT-1'!F78</f>
        <v>0</v>
      </c>
      <c r="AF78" s="25"/>
      <c r="AG78">
        <f t="shared" si="5"/>
        <v>1189.1501287425003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-3.0000000000000002E-2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708.08637563963987</v>
      </c>
      <c r="P79" s="37">
        <v>74.86</v>
      </c>
      <c r="Q79" s="37">
        <v>26.573067420918953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260.87000000000006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121.97</v>
      </c>
      <c r="Z79" s="35">
        <f>IEX!P79</f>
        <v>0</v>
      </c>
      <c r="AA79" s="76">
        <f>STOA!J79</f>
        <v>2.38</v>
      </c>
      <c r="AB79" s="76">
        <f>-STOA!P79</f>
        <v>0</v>
      </c>
      <c r="AC79">
        <f t="shared" si="3"/>
        <v>9.4821836562251143</v>
      </c>
      <c r="AD79">
        <f t="shared" si="4"/>
        <v>1171.9885094043341</v>
      </c>
      <c r="AE79">
        <f>'IDT-1'!F79</f>
        <v>0</v>
      </c>
      <c r="AF79" s="25"/>
      <c r="AG79">
        <f t="shared" si="5"/>
        <v>1171.9885094043341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-3.0000000000000002E-2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710.99757260240801</v>
      </c>
      <c r="P80" s="37">
        <v>74.86</v>
      </c>
      <c r="Q80" s="37">
        <v>26.573067420918953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260.87000000000006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104.68</v>
      </c>
      <c r="Z80" s="35">
        <f>IEX!P80</f>
        <v>0</v>
      </c>
      <c r="AA80" s="76">
        <f>STOA!J80</f>
        <v>2.38</v>
      </c>
      <c r="AB80" s="76">
        <f>-STOA!P80</f>
        <v>0</v>
      </c>
      <c r="AC80">
        <f t="shared" si="3"/>
        <v>9.3857516290999126</v>
      </c>
      <c r="AD80">
        <f t="shared" si="4"/>
        <v>1155.7061383942273</v>
      </c>
      <c r="AE80">
        <f>'IDT-1'!F80</f>
        <v>0</v>
      </c>
      <c r="AF80" s="25"/>
      <c r="AG80">
        <f t="shared" si="5"/>
        <v>1155.7061383942273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-3.0000000000000002E-2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673.36221145061779</v>
      </c>
      <c r="P81" s="37">
        <v>74.86</v>
      </c>
      <c r="Q81" s="37">
        <v>26.573067420918953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260.64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136.79</v>
      </c>
      <c r="Z81" s="35">
        <f>IEX!P81</f>
        <v>0</v>
      </c>
      <c r="AA81" s="76">
        <f>STOA!J81</f>
        <v>2.38</v>
      </c>
      <c r="AB81" s="76">
        <f>-STOA!P81</f>
        <v>0</v>
      </c>
      <c r="AC81">
        <f t="shared" si="3"/>
        <v>9.7339257262461629</v>
      </c>
      <c r="AD81">
        <f t="shared" si="4"/>
        <v>1099.6026031452907</v>
      </c>
      <c r="AE81">
        <f>'IDT-1'!F81</f>
        <v>0</v>
      </c>
      <c r="AF81" s="25"/>
      <c r="AG81">
        <f t="shared" si="5"/>
        <v>1099.6026031452907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-3.0000000000000002E-2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649.93865307838655</v>
      </c>
      <c r="P82" s="37">
        <v>74.86</v>
      </c>
      <c r="Q82" s="37">
        <v>26.573067420918953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260.64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126.77</v>
      </c>
      <c r="Z82" s="35">
        <f>IEX!P82</f>
        <v>0</v>
      </c>
      <c r="AA82" s="76">
        <f>STOA!J82</f>
        <v>2.38</v>
      </c>
      <c r="AB82" s="76">
        <f>-STOA!P82</f>
        <v>0</v>
      </c>
      <c r="AC82">
        <f t="shared" si="3"/>
        <v>9.5202338806383864</v>
      </c>
      <c r="AD82">
        <f t="shared" si="4"/>
        <v>1060.3727366186672</v>
      </c>
      <c r="AE82">
        <f>'IDT-1'!F82</f>
        <v>3.661</v>
      </c>
      <c r="AF82" s="25"/>
      <c r="AG82">
        <f t="shared" si="5"/>
        <v>1064.0337366186673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-75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-3.0000000000000002E-2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635.99090790710966</v>
      </c>
      <c r="P83" s="37">
        <v>74.86</v>
      </c>
      <c r="Q83" s="37">
        <v>26.573067420918953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260.48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97</v>
      </c>
      <c r="Z83" s="35">
        <f>IEX!P83</f>
        <v>0</v>
      </c>
      <c r="AA83" s="76">
        <f>STOA!J83</f>
        <v>2.38</v>
      </c>
      <c r="AB83" s="76">
        <f>-STOA!P83</f>
        <v>0</v>
      </c>
      <c r="AC83">
        <f t="shared" si="3"/>
        <v>9.2251553779980515</v>
      </c>
      <c r="AD83">
        <f t="shared" si="4"/>
        <v>1010.7900699500309</v>
      </c>
      <c r="AE83">
        <f>'IDT-1'!F83</f>
        <v>0</v>
      </c>
      <c r="AF83" s="25"/>
      <c r="AG83">
        <f t="shared" si="5"/>
        <v>1010.7900699500309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-81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-3.0000000000000002E-2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627.10597053435356</v>
      </c>
      <c r="P84" s="37">
        <v>74.86</v>
      </c>
      <c r="Q84" s="37">
        <v>26.573067420918953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260.48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72.03</v>
      </c>
      <c r="Z84" s="35">
        <f>IEX!P84</f>
        <v>0</v>
      </c>
      <c r="AA84" s="76">
        <f>STOA!J84</f>
        <v>2.38</v>
      </c>
      <c r="AB84" s="76">
        <f>-STOA!P84</f>
        <v>0</v>
      </c>
      <c r="AC84">
        <f t="shared" si="3"/>
        <v>8.9296415933601381</v>
      </c>
      <c r="AD84">
        <f t="shared" si="4"/>
        <v>981.23064636191259</v>
      </c>
      <c r="AE84">
        <f>'IDT-1'!F84</f>
        <v>0</v>
      </c>
      <c r="AF84" s="25"/>
      <c r="AG84">
        <f t="shared" si="5"/>
        <v>981.23064636191259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-77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-3.0000000000000002E-2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538.80481795086678</v>
      </c>
      <c r="P85" s="37">
        <v>19.209063383715261</v>
      </c>
      <c r="Q85" s="37">
        <v>7.6811339140705748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215.67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232.41</v>
      </c>
      <c r="Z85" s="35">
        <f>IEX!P85</f>
        <v>0</v>
      </c>
      <c r="AA85" s="76">
        <f>STOA!J85</f>
        <v>2.38</v>
      </c>
      <c r="AB85" s="76">
        <f>-STOA!P85</f>
        <v>0</v>
      </c>
      <c r="AC85">
        <f t="shared" si="3"/>
        <v>8.5844881710963126</v>
      </c>
      <c r="AD85">
        <f t="shared" si="4"/>
        <v>931.30177707755627</v>
      </c>
      <c r="AE85">
        <f>'IDT-1'!F85</f>
        <v>0</v>
      </c>
      <c r="AF85" s="25"/>
      <c r="AG85">
        <f t="shared" si="5"/>
        <v>931.30177707755627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-80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-3.0000000000000002E-2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462.02246944907955</v>
      </c>
      <c r="P86" s="37">
        <v>19.209063383715261</v>
      </c>
      <c r="Q86" s="37">
        <v>7.6811339140705748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215.67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211.29</v>
      </c>
      <c r="Z86" s="35">
        <f>IEX!P86</f>
        <v>0</v>
      </c>
      <c r="AA86" s="76">
        <f>STOA!J86</f>
        <v>2.38</v>
      </c>
      <c r="AB86" s="76">
        <f>-STOA!P86</f>
        <v>0</v>
      </c>
      <c r="AC86">
        <f t="shared" si="3"/>
        <v>7.3806160289565304</v>
      </c>
      <c r="AD86">
        <f t="shared" si="4"/>
        <v>890.60330071790884</v>
      </c>
      <c r="AE86">
        <f>'IDT-1'!F86</f>
        <v>0</v>
      </c>
      <c r="AF86" s="25"/>
      <c r="AG86">
        <f t="shared" si="5"/>
        <v>890.60330071790884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-24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-3.0000000000000002E-2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420.47098415783887</v>
      </c>
      <c r="P87" s="37">
        <v>19.21</v>
      </c>
      <c r="Q87" s="37">
        <v>7.830000000000001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196.51999999999995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159.41999999999999</v>
      </c>
      <c r="Z87" s="35">
        <f>IEX!P87</f>
        <v>0</v>
      </c>
      <c r="AA87" s="76">
        <f>STOA!J87</f>
        <v>2.38</v>
      </c>
      <c r="AB87" s="76">
        <f>-STOA!P87</f>
        <v>0</v>
      </c>
      <c r="AC87">
        <f t="shared" si="3"/>
        <v>6.64460526597962</v>
      </c>
      <c r="AD87">
        <f t="shared" si="4"/>
        <v>845.16762889185907</v>
      </c>
      <c r="AE87">
        <f>'IDT-1'!F87</f>
        <v>0</v>
      </c>
      <c r="AF87" s="25"/>
      <c r="AG87">
        <f t="shared" si="5"/>
        <v>845.16762889185907</v>
      </c>
      <c r="AI87" s="35">
        <f>PXIL!J87</f>
        <v>0</v>
      </c>
      <c r="AJ87" s="35">
        <f>PXIL!P87</f>
        <v>0</v>
      </c>
      <c r="AK87" s="35">
        <f>RTM_IEX!J87</f>
        <v>42.25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-3.0000000000000002E-2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419.62147292907486</v>
      </c>
      <c r="P88" s="37">
        <v>19.21</v>
      </c>
      <c r="Q88" s="37">
        <v>7.830000000000001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196.51999999999995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160.38</v>
      </c>
      <c r="Z88" s="35">
        <f>IEX!P88</f>
        <v>0</v>
      </c>
      <c r="AA88" s="76">
        <f>STOA!J88</f>
        <v>2.38</v>
      </c>
      <c r="AB88" s="76">
        <f>-STOA!P88</f>
        <v>0</v>
      </c>
      <c r="AC88">
        <f t="shared" si="3"/>
        <v>6.6379790783952606</v>
      </c>
      <c r="AD88">
        <f t="shared" si="4"/>
        <v>844.32474385067951</v>
      </c>
      <c r="AE88">
        <f>'IDT-1'!F88</f>
        <v>0</v>
      </c>
      <c r="AF88" s="25"/>
      <c r="AG88">
        <f t="shared" si="5"/>
        <v>844.32474385067951</v>
      </c>
      <c r="AI88" s="35">
        <f>PXIL!J88</f>
        <v>0</v>
      </c>
      <c r="AJ88" s="35">
        <f>PXIL!P88</f>
        <v>0</v>
      </c>
      <c r="AK88" s="35">
        <f>RTM_IEX!J88</f>
        <v>41.29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-3.0000000000000002E-2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409.79794575516183</v>
      </c>
      <c r="P89" s="37">
        <v>19.21</v>
      </c>
      <c r="Q89" s="37">
        <v>7.830000000000001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196.51999999999995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167.11</v>
      </c>
      <c r="Z89" s="35">
        <f>IEX!P89</f>
        <v>0</v>
      </c>
      <c r="AA89" s="76">
        <f>STOA!J89</f>
        <v>2.38</v>
      </c>
      <c r="AB89" s="76">
        <f>-STOA!P89</f>
        <v>0</v>
      </c>
      <c r="AC89">
        <f t="shared" si="3"/>
        <v>6.7337355664387388</v>
      </c>
      <c r="AD89">
        <f t="shared" si="4"/>
        <v>856.50546018872296</v>
      </c>
      <c r="AE89">
        <f>'IDT-1'!F89</f>
        <v>0</v>
      </c>
      <c r="AF89" s="25"/>
      <c r="AG89">
        <f t="shared" si="5"/>
        <v>856.50546018872296</v>
      </c>
      <c r="AI89" s="35">
        <f>PXIL!J89</f>
        <v>0</v>
      </c>
      <c r="AJ89" s="35">
        <f>PXIL!P89</f>
        <v>0</v>
      </c>
      <c r="AK89" s="35">
        <f>RTM_IEX!J89</f>
        <v>56.66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-3.0000000000000002E-2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409.53717129864009</v>
      </c>
      <c r="P90" s="37">
        <v>19.21</v>
      </c>
      <c r="Q90" s="37">
        <v>7.830000000000001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196.51999999999995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157.51</v>
      </c>
      <c r="Z90" s="35">
        <f>IEX!P90</f>
        <v>0</v>
      </c>
      <c r="AA90" s="76">
        <f>STOA!J90</f>
        <v>2.38</v>
      </c>
      <c r="AB90" s="76">
        <f>-STOA!P90</f>
        <v>0</v>
      </c>
      <c r="AC90">
        <f t="shared" si="3"/>
        <v>6.6493335256778687</v>
      </c>
      <c r="AD90">
        <f t="shared" si="4"/>
        <v>845.76908777296217</v>
      </c>
      <c r="AE90">
        <f>'IDT-1'!F90</f>
        <v>0</v>
      </c>
      <c r="AF90" s="25"/>
      <c r="AG90">
        <f t="shared" si="5"/>
        <v>845.76908777296217</v>
      </c>
      <c r="AI90" s="35">
        <f>PXIL!J90</f>
        <v>0</v>
      </c>
      <c r="AJ90" s="35">
        <f>PXIL!P90</f>
        <v>0</v>
      </c>
      <c r="AK90" s="35">
        <f>RTM_IEX!J90</f>
        <v>55.7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-3.0000000000000002E-2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409.66717129864008</v>
      </c>
      <c r="P91" s="37">
        <v>19.209027391018175</v>
      </c>
      <c r="Q91" s="37">
        <v>7.830000000000001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196.36999999999998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135.41999999999999</v>
      </c>
      <c r="Z91" s="35">
        <f>IEX!P91</f>
        <v>0</v>
      </c>
      <c r="AA91" s="76">
        <f>STOA!J91</f>
        <v>2.2999999999999998</v>
      </c>
      <c r="AB91" s="76">
        <f>-STOA!P91</f>
        <v>0</v>
      </c>
      <c r="AC91">
        <f t="shared" si="3"/>
        <v>6.4463699393278109</v>
      </c>
      <c r="AD91">
        <f t="shared" si="4"/>
        <v>819.95107875033034</v>
      </c>
      <c r="AE91">
        <f>'IDT-1'!F91</f>
        <v>0</v>
      </c>
      <c r="AF91" s="25"/>
      <c r="AG91">
        <f t="shared" si="5"/>
        <v>819.95107875033034</v>
      </c>
      <c r="AI91" s="35">
        <f>PXIL!J91</f>
        <v>0</v>
      </c>
      <c r="AJ91" s="35">
        <f>PXIL!P91</f>
        <v>0</v>
      </c>
      <c r="AK91" s="35">
        <f>RTM_IEX!J91</f>
        <v>51.87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-3.0000000000000002E-2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409.53717129864009</v>
      </c>
      <c r="P92" s="37">
        <v>19.209027391018175</v>
      </c>
      <c r="Q92" s="37">
        <v>7.830000000000001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196.36999999999998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121.01</v>
      </c>
      <c r="Z92" s="35">
        <f>IEX!P92</f>
        <v>0</v>
      </c>
      <c r="AA92" s="76">
        <f>STOA!J92</f>
        <v>2.2999999999999998</v>
      </c>
      <c r="AB92" s="76">
        <f>-STOA!P92</f>
        <v>0</v>
      </c>
      <c r="AC92">
        <f t="shared" si="3"/>
        <v>6.2879519393278116</v>
      </c>
      <c r="AD92">
        <f t="shared" si="4"/>
        <v>799.79949675033038</v>
      </c>
      <c r="AE92">
        <f>'IDT-1'!F92</f>
        <v>0</v>
      </c>
      <c r="AF92" s="25"/>
      <c r="AG92">
        <f t="shared" si="5"/>
        <v>799.79949675033038</v>
      </c>
      <c r="AI92" s="35">
        <f>PXIL!J92</f>
        <v>0</v>
      </c>
      <c r="AJ92" s="35">
        <f>PXIL!P92</f>
        <v>0</v>
      </c>
      <c r="AK92" s="35">
        <f>RTM_IEX!J92</f>
        <v>46.1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-3.0000000000000002E-2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405.3767867414864</v>
      </c>
      <c r="P93" s="37">
        <v>19.21</v>
      </c>
      <c r="Q93" s="37">
        <v>7.830000000000001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196.36999999999998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109.48</v>
      </c>
      <c r="Z93" s="35">
        <f>IEX!P93</f>
        <v>0</v>
      </c>
      <c r="AA93" s="76">
        <f>STOA!J93</f>
        <v>2.2999999999999998</v>
      </c>
      <c r="AB93" s="76">
        <f>-STOA!P93</f>
        <v>0</v>
      </c>
      <c r="AC93">
        <f t="shared" si="3"/>
        <v>6.1056705261320712</v>
      </c>
      <c r="AD93">
        <f t="shared" si="4"/>
        <v>776.6123662153542</v>
      </c>
      <c r="AE93">
        <f>'IDT-1'!F93</f>
        <v>0</v>
      </c>
      <c r="AF93" s="25"/>
      <c r="AG93">
        <f t="shared" si="5"/>
        <v>776.6123662153542</v>
      </c>
      <c r="AI93" s="35">
        <f>PXIL!J93</f>
        <v>0</v>
      </c>
      <c r="AJ93" s="35">
        <f>PXIL!P93</f>
        <v>0</v>
      </c>
      <c r="AK93" s="35">
        <f>RTM_IEX!J93</f>
        <v>38.42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405.3767867414864</v>
      </c>
      <c r="P94" s="37">
        <v>19.21</v>
      </c>
      <c r="Q94" s="37">
        <v>7.830000000000001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196.36999999999998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97.96</v>
      </c>
      <c r="Z94" s="35">
        <f>IEX!P94</f>
        <v>0</v>
      </c>
      <c r="AA94" s="76">
        <f>STOA!J94</f>
        <v>2.2999999999999998</v>
      </c>
      <c r="AB94" s="76">
        <f>-STOA!P94</f>
        <v>0</v>
      </c>
      <c r="AC94">
        <f t="shared" si="3"/>
        <v>6.0532545261320712</v>
      </c>
      <c r="AD94">
        <f t="shared" si="4"/>
        <v>769.94478221535428</v>
      </c>
      <c r="AE94">
        <f>'IDT-1'!F94</f>
        <v>0</v>
      </c>
      <c r="AF94" s="25"/>
      <c r="AG94">
        <f t="shared" si="5"/>
        <v>769.94478221535428</v>
      </c>
      <c r="AI94" s="35">
        <f>PXIL!J94</f>
        <v>0</v>
      </c>
      <c r="AJ94" s="35">
        <f>PXIL!P94</f>
        <v>0</v>
      </c>
      <c r="AK94" s="35">
        <f>RTM_IEX!J94</f>
        <v>43.22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407.07028674148637</v>
      </c>
      <c r="P95" s="37">
        <v>19.21</v>
      </c>
      <c r="Q95" s="37">
        <v>7.830000000000001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196.36999999999998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88.36</v>
      </c>
      <c r="Z95" s="35">
        <f>IEX!P95</f>
        <v>0</v>
      </c>
      <c r="AA95" s="76">
        <f>STOA!J95</f>
        <v>2.2999999999999998</v>
      </c>
      <c r="AB95" s="76">
        <f>-STOA!P95</f>
        <v>0</v>
      </c>
      <c r="AC95">
        <f t="shared" si="3"/>
        <v>6.0289458261320705</v>
      </c>
      <c r="AD95">
        <f t="shared" si="4"/>
        <v>766.8525909153542</v>
      </c>
      <c r="AE95">
        <f>'IDT-1'!F95</f>
        <v>2.2879999999999998</v>
      </c>
      <c r="AF95" s="25"/>
      <c r="AG95">
        <f t="shared" si="5"/>
        <v>769.14059091535421</v>
      </c>
      <c r="AI95" s="35">
        <f>PXIL!J95</f>
        <v>0</v>
      </c>
      <c r="AJ95" s="35">
        <f>PXIL!P95</f>
        <v>0</v>
      </c>
      <c r="AK95" s="35">
        <f>RTM_IEX!J95</f>
        <v>48.01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407.07027855802261</v>
      </c>
      <c r="P96" s="37">
        <v>19.21</v>
      </c>
      <c r="Q96" s="37">
        <v>7.830000000000001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196.36999999999998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66.27</v>
      </c>
      <c r="Z96" s="35">
        <f>IEX!P96</f>
        <v>0</v>
      </c>
      <c r="AA96" s="76">
        <f>STOA!J96</f>
        <v>2.2999999999999998</v>
      </c>
      <c r="AB96" s="76">
        <f>-STOA!P96</f>
        <v>0</v>
      </c>
      <c r="AC96">
        <f t="shared" si="3"/>
        <v>5.8567217623010528</v>
      </c>
      <c r="AD96">
        <f t="shared" si="4"/>
        <v>744.94480679572143</v>
      </c>
      <c r="AE96">
        <f>'IDT-1'!F96</f>
        <v>15</v>
      </c>
      <c r="AF96" s="25"/>
      <c r="AG96">
        <f t="shared" si="5"/>
        <v>759.94480679572143</v>
      </c>
      <c r="AI96" s="35">
        <f>PXIL!J96</f>
        <v>0</v>
      </c>
      <c r="AJ96" s="35">
        <f>PXIL!P96</f>
        <v>0</v>
      </c>
      <c r="AK96" s="35">
        <f>RTM_IEX!J96</f>
        <v>48.02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407.07026625537594</v>
      </c>
      <c r="P97" s="37">
        <v>19.21</v>
      </c>
      <c r="Q97" s="37">
        <v>7.830000000000001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196.36999999999998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51.87</v>
      </c>
      <c r="Z97" s="35">
        <f>IEX!P97</f>
        <v>0</v>
      </c>
      <c r="AA97" s="76">
        <f>STOA!J97</f>
        <v>2.2999999999999998</v>
      </c>
      <c r="AB97" s="76">
        <f>-STOA!P97</f>
        <v>0</v>
      </c>
      <c r="AC97">
        <f t="shared" si="3"/>
        <v>5.6320036663404096</v>
      </c>
      <c r="AD97">
        <f t="shared" si="4"/>
        <v>716.35951258903538</v>
      </c>
      <c r="AE97">
        <f>'IDT-1'!F97</f>
        <v>15</v>
      </c>
      <c r="AF97" s="25"/>
      <c r="AG97">
        <f t="shared" si="5"/>
        <v>731.35951258903538</v>
      </c>
      <c r="AI97" s="35">
        <f>PXIL!J97</f>
        <v>0</v>
      </c>
      <c r="AJ97" s="35">
        <f>PXIL!P97</f>
        <v>0</v>
      </c>
      <c r="AK97" s="35">
        <f>RTM_IEX!J97</f>
        <v>33.61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407.07024703367381</v>
      </c>
      <c r="P98" s="37">
        <v>19.21</v>
      </c>
      <c r="Q98" s="37">
        <v>7.830000000000001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196.36999999999998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32.65</v>
      </c>
      <c r="Z98" s="35">
        <f>IEX!P98</f>
        <v>0</v>
      </c>
      <c r="AA98" s="76">
        <f>STOA!J98</f>
        <v>2.2999999999999998</v>
      </c>
      <c r="AB98" s="76">
        <f>-STOA!P98</f>
        <v>0</v>
      </c>
      <c r="AC98">
        <f t="shared" si="3"/>
        <v>5.4820875164111333</v>
      </c>
      <c r="AD98">
        <f t="shared" si="4"/>
        <v>697.28940951726247</v>
      </c>
      <c r="AE98">
        <f>'IDT-1'!F98</f>
        <v>20</v>
      </c>
      <c r="AF98" s="25"/>
      <c r="AG98">
        <f t="shared" si="5"/>
        <v>717.28940951726247</v>
      </c>
      <c r="AI98" s="35">
        <f>PXIL!J98</f>
        <v>0</v>
      </c>
      <c r="AJ98" s="35">
        <f>PXIL!P98</f>
        <v>0</v>
      </c>
      <c r="AK98" s="35">
        <f>RTM_IEX!J98</f>
        <v>33.61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-4.8000000000000039E-4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11.921005862082351</v>
      </c>
      <c r="P99" s="37">
        <f t="shared" si="6"/>
        <v>0.94746140283270175</v>
      </c>
      <c r="Q99" s="37">
        <f t="shared" si="6"/>
        <v>0.37154152158232728</v>
      </c>
      <c r="R99" s="39">
        <f>SUM(R3:R98)/4000</f>
        <v>0.23160936111111119</v>
      </c>
      <c r="S99" s="39">
        <f t="shared" si="6"/>
        <v>0</v>
      </c>
      <c r="T99" s="38">
        <f t="shared" si="6"/>
        <v>0.62816499999999975</v>
      </c>
      <c r="U99" s="38">
        <f t="shared" si="6"/>
        <v>5.7359799999999987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1.6648225000000001</v>
      </c>
      <c r="Z99" s="35">
        <f t="shared" si="6"/>
        <v>0</v>
      </c>
      <c r="AA99" s="76">
        <f t="shared" si="6"/>
        <v>5.5180000000000035E-2</v>
      </c>
      <c r="AB99" s="76">
        <f t="shared" si="6"/>
        <v>0</v>
      </c>
      <c r="AC99">
        <f t="shared" si="6"/>
        <v>0.17603807761544621</v>
      </c>
      <c r="AD99">
        <f t="shared" si="6"/>
        <v>21.586830069993052</v>
      </c>
      <c r="AE99">
        <f t="shared" si="6"/>
        <v>1.8398697499999999</v>
      </c>
      <c r="AG99">
        <f t="shared" si="6"/>
        <v>23.426699819993061</v>
      </c>
      <c r="AI99">
        <f t="shared" si="6"/>
        <v>0</v>
      </c>
      <c r="AJ99">
        <f t="shared" si="6"/>
        <v>0</v>
      </c>
      <c r="AK99">
        <f t="shared" si="6"/>
        <v>0.51831249999999984</v>
      </c>
      <c r="AL99">
        <f t="shared" si="6"/>
        <v>-0.40100000000000002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45623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0.60750000000000004</v>
      </c>
      <c r="E3">
        <f>GT_NG!S3</f>
        <v>-1.0000000000000002E-2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112.35999999999999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0.95983829600886905</v>
      </c>
      <c r="AD3">
        <f>SUM(B3:AB3,AI3:AV3)-AC3</f>
        <v>101.99766170399111</v>
      </c>
      <c r="AE3">
        <f>'IDT-1'!E3</f>
        <v>0</v>
      </c>
      <c r="AF3" s="25"/>
      <c r="AG3">
        <f>SUM(AD3:AF3)</f>
        <v>101.99766170399111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-1.0000000000000002E-2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112.35999999999999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0.95983829600886905</v>
      </c>
      <c r="AD4">
        <f t="shared" ref="AD4:AD67" si="1">SUM(B4:AB4,AI4:AV4)-AC4</f>
        <v>101.99766170399111</v>
      </c>
      <c r="AE4">
        <f>'IDT-1'!E4</f>
        <v>0</v>
      </c>
      <c r="AF4" s="25"/>
      <c r="AG4">
        <f t="shared" ref="AG4:AG67" si="2">SUM(AD4:AF4)</f>
        <v>101.99766170399111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-1.0000000000000002E-2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-15</v>
      </c>
      <c r="AA5" s="76">
        <f>STOA!K5</f>
        <v>112.35999999999999</v>
      </c>
      <c r="AB5" s="76">
        <f>-STOA!Q5</f>
        <v>0</v>
      </c>
      <c r="AC5">
        <f t="shared" si="0"/>
        <v>0.99914488742189056</v>
      </c>
      <c r="AD5">
        <f t="shared" si="1"/>
        <v>96.95835511257809</v>
      </c>
      <c r="AE5">
        <f>'IDT-1'!E5</f>
        <v>0</v>
      </c>
      <c r="AF5" s="25"/>
      <c r="AG5">
        <f t="shared" si="2"/>
        <v>96.95835511257809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-1.0000000000000002E-2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-15</v>
      </c>
      <c r="AA6" s="76">
        <f>STOA!K6</f>
        <v>112.35999999999999</v>
      </c>
      <c r="AB6" s="76">
        <f>-STOA!Q6</f>
        <v>0</v>
      </c>
      <c r="AC6">
        <f t="shared" si="0"/>
        <v>0.99914488742189056</v>
      </c>
      <c r="AD6">
        <f t="shared" si="1"/>
        <v>96.95835511257809</v>
      </c>
      <c r="AE6">
        <f>'IDT-1'!E6</f>
        <v>0</v>
      </c>
      <c r="AF6" s="25"/>
      <c r="AG6">
        <f t="shared" si="2"/>
        <v>96.95835511257809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-1.0000000000000002E-2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112.35999999999999</v>
      </c>
      <c r="AB7" s="76">
        <f>-STOA!Q7</f>
        <v>0</v>
      </c>
      <c r="AC7">
        <f t="shared" si="0"/>
        <v>1.0384514788349122</v>
      </c>
      <c r="AD7">
        <f t="shared" si="1"/>
        <v>91.919048521165067</v>
      </c>
      <c r="AE7">
        <f>'IDT-1'!E7</f>
        <v>0</v>
      </c>
      <c r="AF7" s="25"/>
      <c r="AG7">
        <f t="shared" si="2"/>
        <v>91.919048521165067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-1.0000000000000002E-2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112.35999999999999</v>
      </c>
      <c r="AB8" s="76">
        <f>-STOA!Q8</f>
        <v>0</v>
      </c>
      <c r="AC8">
        <f t="shared" si="0"/>
        <v>1.0384514788349122</v>
      </c>
      <c r="AD8">
        <f t="shared" si="1"/>
        <v>91.919048521165067</v>
      </c>
      <c r="AE8">
        <f>'IDT-1'!E8</f>
        <v>0</v>
      </c>
      <c r="AF8" s="25"/>
      <c r="AG8">
        <f t="shared" si="2"/>
        <v>91.919048521165067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-1.0000000000000002E-2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112.35999999999999</v>
      </c>
      <c r="AB9" s="76">
        <f>-STOA!Q9</f>
        <v>0</v>
      </c>
      <c r="AC9">
        <f t="shared" si="0"/>
        <v>1.0384514788349122</v>
      </c>
      <c r="AD9">
        <f t="shared" si="1"/>
        <v>91.919048521165067</v>
      </c>
      <c r="AE9">
        <f>'IDT-1'!E9</f>
        <v>0</v>
      </c>
      <c r="AF9" s="25"/>
      <c r="AG9">
        <f t="shared" si="2"/>
        <v>91.919048521165067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-1.0000000000000002E-2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112.35999999999999</v>
      </c>
      <c r="AB10" s="76">
        <f>-STOA!Q10</f>
        <v>0</v>
      </c>
      <c r="AC10">
        <f t="shared" si="0"/>
        <v>1.0384514788349122</v>
      </c>
      <c r="AD10">
        <f t="shared" si="1"/>
        <v>91.919048521165067</v>
      </c>
      <c r="AE10">
        <f>'IDT-1'!E10</f>
        <v>0</v>
      </c>
      <c r="AF10" s="25"/>
      <c r="AG10">
        <f t="shared" si="2"/>
        <v>91.919048521165067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-1.0000000000000002E-2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112.35999999999999</v>
      </c>
      <c r="AB11" s="76">
        <f>-STOA!Q11</f>
        <v>0</v>
      </c>
      <c r="AC11">
        <f t="shared" si="0"/>
        <v>1.0777580702479337</v>
      </c>
      <c r="AD11">
        <f t="shared" si="1"/>
        <v>86.879741929752043</v>
      </c>
      <c r="AE11">
        <f>'IDT-1'!E11</f>
        <v>0</v>
      </c>
      <c r="AF11" s="25"/>
      <c r="AG11">
        <f t="shared" si="2"/>
        <v>86.879741929752043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-1.0000000000000002E-2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112.35999999999999</v>
      </c>
      <c r="AB12" s="76">
        <f>-STOA!Q12</f>
        <v>0</v>
      </c>
      <c r="AC12">
        <f t="shared" si="0"/>
        <v>1.0777580702479337</v>
      </c>
      <c r="AD12">
        <f t="shared" si="1"/>
        <v>86.879741929752043</v>
      </c>
      <c r="AE12">
        <f>'IDT-1'!E12</f>
        <v>0</v>
      </c>
      <c r="AF12" s="25"/>
      <c r="AG12">
        <f t="shared" si="2"/>
        <v>86.879741929752043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-1.0000000000000002E-2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112.35999999999999</v>
      </c>
      <c r="AB13" s="76">
        <f>-STOA!Q13</f>
        <v>0</v>
      </c>
      <c r="AC13">
        <f t="shared" si="0"/>
        <v>1.0777580702479337</v>
      </c>
      <c r="AD13">
        <f t="shared" si="1"/>
        <v>86.879741929752043</v>
      </c>
      <c r="AE13">
        <f>'IDT-1'!E13</f>
        <v>0</v>
      </c>
      <c r="AF13" s="25"/>
      <c r="AG13">
        <f t="shared" si="2"/>
        <v>86.879741929752043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-1.0000000000000002E-2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112.35999999999999</v>
      </c>
      <c r="AB14" s="76">
        <f>-STOA!Q14</f>
        <v>0</v>
      </c>
      <c r="AC14">
        <f t="shared" si="0"/>
        <v>1.0777580702479337</v>
      </c>
      <c r="AD14">
        <f t="shared" si="1"/>
        <v>86.879741929752043</v>
      </c>
      <c r="AE14">
        <f>'IDT-1'!E14</f>
        <v>0</v>
      </c>
      <c r="AF14" s="25"/>
      <c r="AG14">
        <f t="shared" si="2"/>
        <v>86.879741929752043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-1.0000000000000002E-2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112.35999999999999</v>
      </c>
      <c r="AB15" s="76">
        <f>-STOA!Q15</f>
        <v>0</v>
      </c>
      <c r="AC15">
        <f t="shared" si="0"/>
        <v>1.0777580702479337</v>
      </c>
      <c r="AD15">
        <f t="shared" si="1"/>
        <v>86.879741929752043</v>
      </c>
      <c r="AE15">
        <f>'IDT-1'!E15</f>
        <v>0</v>
      </c>
      <c r="AF15" s="25"/>
      <c r="AG15">
        <f t="shared" si="2"/>
        <v>86.879741929752043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-1.0000000000000002E-2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112.35999999999999</v>
      </c>
      <c r="AB16" s="76">
        <f>-STOA!Q16</f>
        <v>0</v>
      </c>
      <c r="AC16">
        <f t="shared" si="0"/>
        <v>1.0777580702479337</v>
      </c>
      <c r="AD16">
        <f t="shared" si="1"/>
        <v>86.879741929752043</v>
      </c>
      <c r="AE16">
        <f>'IDT-1'!E16</f>
        <v>0</v>
      </c>
      <c r="AF16" s="25"/>
      <c r="AG16">
        <f t="shared" si="2"/>
        <v>86.879741929752043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-1.0000000000000002E-2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112.35999999999999</v>
      </c>
      <c r="AB17" s="76">
        <f>-STOA!Q17</f>
        <v>0</v>
      </c>
      <c r="AC17">
        <f t="shared" si="0"/>
        <v>1.0777580702479337</v>
      </c>
      <c r="AD17">
        <f t="shared" si="1"/>
        <v>86.879741929752043</v>
      </c>
      <c r="AE17">
        <f>'IDT-1'!E17</f>
        <v>0</v>
      </c>
      <c r="AF17" s="25"/>
      <c r="AG17">
        <f t="shared" si="2"/>
        <v>86.879741929752043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-1.0000000000000002E-2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112.35999999999999</v>
      </c>
      <c r="AB18" s="76">
        <f>-STOA!Q18</f>
        <v>0</v>
      </c>
      <c r="AC18">
        <f t="shared" si="0"/>
        <v>1.0777580702479337</v>
      </c>
      <c r="AD18">
        <f t="shared" si="1"/>
        <v>86.879741929752043</v>
      </c>
      <c r="AE18">
        <f>'IDT-1'!E18</f>
        <v>0</v>
      </c>
      <c r="AF18" s="25"/>
      <c r="AG18">
        <f t="shared" si="2"/>
        <v>86.879741929752043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112.35999999999999</v>
      </c>
      <c r="AB19" s="76">
        <f>-STOA!Q19</f>
        <v>0</v>
      </c>
      <c r="AC19">
        <f t="shared" si="0"/>
        <v>1.0776794570651076</v>
      </c>
      <c r="AD19">
        <f t="shared" si="1"/>
        <v>86.889820542934885</v>
      </c>
      <c r="AE19">
        <f>'IDT-1'!E19</f>
        <v>0</v>
      </c>
      <c r="AF19" s="25"/>
      <c r="AG19">
        <f t="shared" si="2"/>
        <v>86.889820542934885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112.35999999999999</v>
      </c>
      <c r="AB20" s="76">
        <f>-STOA!Q20</f>
        <v>0</v>
      </c>
      <c r="AC20">
        <f t="shared" si="0"/>
        <v>1.0776794570651076</v>
      </c>
      <c r="AD20">
        <f t="shared" si="1"/>
        <v>86.889820542934885</v>
      </c>
      <c r="AE20">
        <f>'IDT-1'!E20</f>
        <v>0</v>
      </c>
      <c r="AF20" s="25"/>
      <c r="AG20">
        <f t="shared" si="2"/>
        <v>86.889820542934885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112.35999999999999</v>
      </c>
      <c r="AB21" s="76">
        <f>-STOA!Q21</f>
        <v>0</v>
      </c>
      <c r="AC21">
        <f t="shared" si="0"/>
        <v>1.0776794570651076</v>
      </c>
      <c r="AD21">
        <f t="shared" si="1"/>
        <v>86.889820542934885</v>
      </c>
      <c r="AE21">
        <f>'IDT-1'!E21</f>
        <v>0</v>
      </c>
      <c r="AF21" s="25"/>
      <c r="AG21">
        <f t="shared" si="2"/>
        <v>86.889820542934885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112.35999999999999</v>
      </c>
      <c r="AB22" s="76">
        <f>-STOA!Q22</f>
        <v>0</v>
      </c>
      <c r="AC22">
        <f t="shared" si="0"/>
        <v>1.0776794570651076</v>
      </c>
      <c r="AD22">
        <f t="shared" si="1"/>
        <v>86.889820542934885</v>
      </c>
      <c r="AE22">
        <f>'IDT-1'!E22</f>
        <v>0</v>
      </c>
      <c r="AF22" s="25"/>
      <c r="AG22">
        <f t="shared" si="2"/>
        <v>86.889820542934885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112.35999999999999</v>
      </c>
      <c r="AB23" s="76">
        <f>-STOA!Q23</f>
        <v>0</v>
      </c>
      <c r="AC23">
        <f t="shared" si="0"/>
        <v>1.0776794570651076</v>
      </c>
      <c r="AD23">
        <f t="shared" si="1"/>
        <v>86.889820542934885</v>
      </c>
      <c r="AE23">
        <f>'IDT-1'!E23</f>
        <v>0</v>
      </c>
      <c r="AF23" s="25"/>
      <c r="AG23">
        <f t="shared" si="2"/>
        <v>86.889820542934885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112.35999999999999</v>
      </c>
      <c r="AB24" s="76">
        <f>-STOA!Q24</f>
        <v>0</v>
      </c>
      <c r="AC24">
        <f t="shared" si="0"/>
        <v>1.0776794570651076</v>
      </c>
      <c r="AD24">
        <f t="shared" si="1"/>
        <v>86.889820542934885</v>
      </c>
      <c r="AE24">
        <f>'IDT-1'!E24</f>
        <v>0</v>
      </c>
      <c r="AF24" s="25"/>
      <c r="AG24">
        <f t="shared" si="2"/>
        <v>86.889820542934885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112.35999999999999</v>
      </c>
      <c r="AB25" s="76">
        <f>-STOA!Q25</f>
        <v>0</v>
      </c>
      <c r="AC25">
        <f t="shared" si="0"/>
        <v>1.0776794570651076</v>
      </c>
      <c r="AD25">
        <f t="shared" si="1"/>
        <v>86.889820542934885</v>
      </c>
      <c r="AE25">
        <f>'IDT-1'!E25</f>
        <v>0</v>
      </c>
      <c r="AF25" s="25"/>
      <c r="AG25">
        <f t="shared" si="2"/>
        <v>86.889820542934885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112.35999999999999</v>
      </c>
      <c r="AB26" s="76">
        <f>-STOA!Q26</f>
        <v>0</v>
      </c>
      <c r="AC26">
        <f t="shared" si="0"/>
        <v>1.0776794570651076</v>
      </c>
      <c r="AD26">
        <f t="shared" si="1"/>
        <v>86.889820542934885</v>
      </c>
      <c r="AE26">
        <f>'IDT-1'!E26</f>
        <v>0</v>
      </c>
      <c r="AF26" s="25"/>
      <c r="AG26">
        <f t="shared" si="2"/>
        <v>86.889820542934885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112.35999999999999</v>
      </c>
      <c r="AB27" s="76">
        <f>-STOA!Q27</f>
        <v>0</v>
      </c>
      <c r="AC27">
        <f t="shared" si="0"/>
        <v>0.88114649999999983</v>
      </c>
      <c r="AD27">
        <f t="shared" si="1"/>
        <v>112.08635349999999</v>
      </c>
      <c r="AE27">
        <f>'IDT-1'!E27</f>
        <v>0</v>
      </c>
      <c r="AF27" s="25"/>
      <c r="AG27">
        <f t="shared" si="2"/>
        <v>112.08635349999999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112.35999999999999</v>
      </c>
      <c r="AB28" s="76">
        <f>-STOA!Q28</f>
        <v>0</v>
      </c>
      <c r="AC28">
        <f t="shared" si="0"/>
        <v>0.88114649999999983</v>
      </c>
      <c r="AD28">
        <f t="shared" si="1"/>
        <v>112.08635349999999</v>
      </c>
      <c r="AE28">
        <f>'IDT-1'!E28</f>
        <v>0</v>
      </c>
      <c r="AF28" s="25"/>
      <c r="AG28">
        <f t="shared" si="2"/>
        <v>112.08635349999999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112.35999999999999</v>
      </c>
      <c r="AB29" s="76">
        <f>-STOA!Q29</f>
        <v>0</v>
      </c>
      <c r="AC29">
        <f t="shared" si="0"/>
        <v>0.88114649999999983</v>
      </c>
      <c r="AD29">
        <f t="shared" si="1"/>
        <v>112.08635349999999</v>
      </c>
      <c r="AE29">
        <f>'IDT-1'!E29</f>
        <v>0</v>
      </c>
      <c r="AF29" s="25"/>
      <c r="AG29">
        <f t="shared" si="2"/>
        <v>112.08635349999999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112.35999999999999</v>
      </c>
      <c r="AB30" s="76">
        <f>-STOA!Q30</f>
        <v>0</v>
      </c>
      <c r="AC30">
        <f t="shared" si="0"/>
        <v>0.88114649999999983</v>
      </c>
      <c r="AD30">
        <f t="shared" si="1"/>
        <v>112.08635349999999</v>
      </c>
      <c r="AE30">
        <f>'IDT-1'!E30</f>
        <v>0</v>
      </c>
      <c r="AF30" s="25"/>
      <c r="AG30">
        <f t="shared" si="2"/>
        <v>112.08635349999999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129.63999999999999</v>
      </c>
      <c r="AB31" s="76">
        <f>-STOA!Q31</f>
        <v>0</v>
      </c>
      <c r="AC31">
        <f t="shared" si="0"/>
        <v>1.0159304999999998</v>
      </c>
      <c r="AD31">
        <f t="shared" si="1"/>
        <v>129.23156949999998</v>
      </c>
      <c r="AE31">
        <f>'IDT-1'!E31</f>
        <v>0</v>
      </c>
      <c r="AF31" s="25"/>
      <c r="AG31">
        <f t="shared" si="2"/>
        <v>129.23156949999998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129.63999999999999</v>
      </c>
      <c r="AB32" s="76">
        <f>-STOA!Q32</f>
        <v>0</v>
      </c>
      <c r="AC32">
        <f t="shared" si="0"/>
        <v>1.0159304999999998</v>
      </c>
      <c r="AD32">
        <f t="shared" si="1"/>
        <v>129.23156949999998</v>
      </c>
      <c r="AE32">
        <f>'IDT-1'!E32</f>
        <v>0</v>
      </c>
      <c r="AF32" s="25"/>
      <c r="AG32">
        <f t="shared" si="2"/>
        <v>129.23156949999998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129.63999999999999</v>
      </c>
      <c r="AB33" s="76">
        <f>-STOA!Q33</f>
        <v>0</v>
      </c>
      <c r="AC33">
        <f t="shared" si="0"/>
        <v>1.0159304999999998</v>
      </c>
      <c r="AD33">
        <f t="shared" si="1"/>
        <v>129.23156949999998</v>
      </c>
      <c r="AE33">
        <f>'IDT-1'!E33</f>
        <v>0</v>
      </c>
      <c r="AF33" s="25"/>
      <c r="AG33">
        <f t="shared" si="2"/>
        <v>129.23156949999998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129.63999999999999</v>
      </c>
      <c r="AB34" s="76">
        <f>-STOA!Q34</f>
        <v>0</v>
      </c>
      <c r="AC34">
        <f t="shared" si="0"/>
        <v>1.0159304999999998</v>
      </c>
      <c r="AD34">
        <f t="shared" si="1"/>
        <v>129.23156949999998</v>
      </c>
      <c r="AE34">
        <f>'IDT-1'!E34</f>
        <v>0</v>
      </c>
      <c r="AF34" s="25"/>
      <c r="AG34">
        <f t="shared" si="2"/>
        <v>129.23156949999998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144.07</v>
      </c>
      <c r="AB35" s="76">
        <f>-STOA!Q35</f>
        <v>0</v>
      </c>
      <c r="AC35">
        <f t="shared" si="0"/>
        <v>1.1284844999999999</v>
      </c>
      <c r="AD35">
        <f t="shared" si="1"/>
        <v>143.54901549999997</v>
      </c>
      <c r="AE35">
        <f>'IDT-1'!E35</f>
        <v>0</v>
      </c>
      <c r="AF35" s="25"/>
      <c r="AG35">
        <f t="shared" si="2"/>
        <v>143.54901549999997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144.07</v>
      </c>
      <c r="AB36" s="76">
        <f>-STOA!Q36</f>
        <v>0</v>
      </c>
      <c r="AC36">
        <f t="shared" si="0"/>
        <v>1.1284844999999999</v>
      </c>
      <c r="AD36">
        <f t="shared" si="1"/>
        <v>143.54901549999997</v>
      </c>
      <c r="AE36">
        <f>'IDT-1'!E36</f>
        <v>0</v>
      </c>
      <c r="AF36" s="25"/>
      <c r="AG36">
        <f t="shared" si="2"/>
        <v>143.54901549999997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144.07</v>
      </c>
      <c r="AB37" s="76">
        <f>-STOA!Q37</f>
        <v>0</v>
      </c>
      <c r="AC37">
        <f t="shared" si="0"/>
        <v>1.1284844999999999</v>
      </c>
      <c r="AD37">
        <f t="shared" si="1"/>
        <v>143.54901549999997</v>
      </c>
      <c r="AE37">
        <f>'IDT-1'!E37</f>
        <v>0</v>
      </c>
      <c r="AF37" s="25"/>
      <c r="AG37">
        <f t="shared" si="2"/>
        <v>143.54901549999997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144.07</v>
      </c>
      <c r="AB38" s="76">
        <f>-STOA!Q38</f>
        <v>0</v>
      </c>
      <c r="AC38">
        <f t="shared" si="0"/>
        <v>1.1284844999999999</v>
      </c>
      <c r="AD38">
        <f t="shared" si="1"/>
        <v>143.54901549999997</v>
      </c>
      <c r="AE38">
        <f>'IDT-1'!E38</f>
        <v>0</v>
      </c>
      <c r="AF38" s="25"/>
      <c r="AG38">
        <f t="shared" si="2"/>
        <v>143.54901549999997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177.66</v>
      </c>
      <c r="AB39" s="76">
        <f>-STOA!Q39</f>
        <v>0</v>
      </c>
      <c r="AC39">
        <f t="shared" si="0"/>
        <v>1.3904864999999997</v>
      </c>
      <c r="AD39">
        <f t="shared" si="1"/>
        <v>176.87701349999998</v>
      </c>
      <c r="AE39">
        <f>'IDT-1'!E39</f>
        <v>0</v>
      </c>
      <c r="AF39" s="25"/>
      <c r="AG39">
        <f t="shared" si="2"/>
        <v>176.87701349999998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177.66</v>
      </c>
      <c r="AB40" s="76">
        <f>-STOA!Q40</f>
        <v>0</v>
      </c>
      <c r="AC40">
        <f t="shared" si="0"/>
        <v>1.3904864999999997</v>
      </c>
      <c r="AD40">
        <f t="shared" si="1"/>
        <v>176.87701349999998</v>
      </c>
      <c r="AE40">
        <f>'IDT-1'!E40</f>
        <v>0</v>
      </c>
      <c r="AF40" s="25"/>
      <c r="AG40">
        <f t="shared" si="2"/>
        <v>176.87701349999998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177.66</v>
      </c>
      <c r="AB41" s="76">
        <f>-STOA!Q41</f>
        <v>0</v>
      </c>
      <c r="AC41">
        <f t="shared" si="0"/>
        <v>1.3904864999999997</v>
      </c>
      <c r="AD41">
        <f t="shared" si="1"/>
        <v>176.87701349999998</v>
      </c>
      <c r="AE41">
        <f>'IDT-1'!E41</f>
        <v>0</v>
      </c>
      <c r="AF41" s="25"/>
      <c r="AG41">
        <f t="shared" si="2"/>
        <v>176.87701349999998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177.66</v>
      </c>
      <c r="AB42" s="76">
        <f>-STOA!Q42</f>
        <v>0</v>
      </c>
      <c r="AC42">
        <f t="shared" si="0"/>
        <v>1.3904864999999997</v>
      </c>
      <c r="AD42">
        <f t="shared" si="1"/>
        <v>176.87701349999998</v>
      </c>
      <c r="AE42">
        <f>'IDT-1'!E42</f>
        <v>0</v>
      </c>
      <c r="AF42" s="25"/>
      <c r="AG42">
        <f t="shared" si="2"/>
        <v>176.87701349999998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177.66</v>
      </c>
      <c r="AB43" s="76">
        <f>-STOA!Q43</f>
        <v>0</v>
      </c>
      <c r="AC43">
        <f t="shared" si="0"/>
        <v>1.3904864999999997</v>
      </c>
      <c r="AD43">
        <f t="shared" si="1"/>
        <v>176.87701349999998</v>
      </c>
      <c r="AE43">
        <f>'IDT-1'!E43</f>
        <v>0</v>
      </c>
      <c r="AF43" s="25"/>
      <c r="AG43">
        <f t="shared" si="2"/>
        <v>176.87701349999998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177.66</v>
      </c>
      <c r="AB44" s="76">
        <f>-STOA!Q44</f>
        <v>0</v>
      </c>
      <c r="AC44">
        <f t="shared" si="0"/>
        <v>1.3904864999999997</v>
      </c>
      <c r="AD44">
        <f t="shared" si="1"/>
        <v>176.87701349999998</v>
      </c>
      <c r="AE44">
        <f>'IDT-1'!E44</f>
        <v>0</v>
      </c>
      <c r="AF44" s="25"/>
      <c r="AG44">
        <f t="shared" si="2"/>
        <v>176.87701349999998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177.66</v>
      </c>
      <c r="AB45" s="76">
        <f>-STOA!Q45</f>
        <v>0</v>
      </c>
      <c r="AC45">
        <f t="shared" si="0"/>
        <v>1.3904864999999997</v>
      </c>
      <c r="AD45">
        <f t="shared" si="1"/>
        <v>176.87701349999998</v>
      </c>
      <c r="AE45">
        <f>'IDT-1'!E45</f>
        <v>0</v>
      </c>
      <c r="AF45" s="25"/>
      <c r="AG45">
        <f t="shared" si="2"/>
        <v>176.87701349999998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177.66</v>
      </c>
      <c r="AB46" s="76">
        <f>-STOA!Q46</f>
        <v>0</v>
      </c>
      <c r="AC46">
        <f t="shared" si="0"/>
        <v>1.3904864999999997</v>
      </c>
      <c r="AD46">
        <f t="shared" si="1"/>
        <v>176.87701349999998</v>
      </c>
      <c r="AE46">
        <f>'IDT-1'!E46</f>
        <v>0</v>
      </c>
      <c r="AF46" s="25"/>
      <c r="AG46">
        <f t="shared" si="2"/>
        <v>176.87701349999998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177.66</v>
      </c>
      <c r="AB47" s="76">
        <f>-STOA!Q47</f>
        <v>0</v>
      </c>
      <c r="AC47">
        <f t="shared" si="0"/>
        <v>1.3904864999999997</v>
      </c>
      <c r="AD47">
        <f t="shared" si="1"/>
        <v>176.87701349999998</v>
      </c>
      <c r="AE47">
        <f>'IDT-1'!E47</f>
        <v>0</v>
      </c>
      <c r="AF47" s="25"/>
      <c r="AG47">
        <f t="shared" si="2"/>
        <v>176.87701349999998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177.66</v>
      </c>
      <c r="AB48" s="76">
        <f>-STOA!Q48</f>
        <v>0</v>
      </c>
      <c r="AC48">
        <f t="shared" si="0"/>
        <v>1.3904864999999997</v>
      </c>
      <c r="AD48">
        <f t="shared" si="1"/>
        <v>176.87701349999998</v>
      </c>
      <c r="AE48">
        <f>'IDT-1'!E48</f>
        <v>0</v>
      </c>
      <c r="AF48" s="25"/>
      <c r="AG48">
        <f t="shared" si="2"/>
        <v>176.87701349999998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177.66</v>
      </c>
      <c r="AB49" s="76">
        <f>-STOA!Q49</f>
        <v>0</v>
      </c>
      <c r="AC49">
        <f t="shared" si="0"/>
        <v>1.3904864999999997</v>
      </c>
      <c r="AD49">
        <f t="shared" si="1"/>
        <v>176.87701349999998</v>
      </c>
      <c r="AE49">
        <f>'IDT-1'!E49</f>
        <v>0</v>
      </c>
      <c r="AF49" s="25"/>
      <c r="AG49">
        <f t="shared" si="2"/>
        <v>176.87701349999998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177.66</v>
      </c>
      <c r="AB50" s="76">
        <f>-STOA!Q50</f>
        <v>0</v>
      </c>
      <c r="AC50">
        <f t="shared" si="0"/>
        <v>1.3904864999999997</v>
      </c>
      <c r="AD50">
        <f t="shared" si="1"/>
        <v>176.87701349999998</v>
      </c>
      <c r="AE50">
        <f>'IDT-1'!E50</f>
        <v>0</v>
      </c>
      <c r="AF50" s="25"/>
      <c r="AG50">
        <f t="shared" si="2"/>
        <v>176.87701349999998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-1.0000000000000002E-2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177.66</v>
      </c>
      <c r="AB51" s="76">
        <f>-STOA!Q51</f>
        <v>0</v>
      </c>
      <c r="AC51">
        <f t="shared" si="0"/>
        <v>1.3905651131828258</v>
      </c>
      <c r="AD51">
        <f t="shared" si="1"/>
        <v>176.86693488681718</v>
      </c>
      <c r="AE51">
        <f>'IDT-1'!E51</f>
        <v>0</v>
      </c>
      <c r="AF51" s="25"/>
      <c r="AG51">
        <f t="shared" si="2"/>
        <v>176.86693488681718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-1.0000000000000002E-2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177.66</v>
      </c>
      <c r="AB52" s="76">
        <f>-STOA!Q52</f>
        <v>0</v>
      </c>
      <c r="AC52">
        <f t="shared" si="0"/>
        <v>1.3905651131828258</v>
      </c>
      <c r="AD52">
        <f t="shared" si="1"/>
        <v>176.86693488681718</v>
      </c>
      <c r="AE52">
        <f>'IDT-1'!E52</f>
        <v>0</v>
      </c>
      <c r="AF52" s="25"/>
      <c r="AG52">
        <f t="shared" si="2"/>
        <v>176.86693488681718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-1.0000000000000002E-2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177.66</v>
      </c>
      <c r="AB53" s="76">
        <f>-STOA!Q53</f>
        <v>0</v>
      </c>
      <c r="AC53">
        <f t="shared" si="0"/>
        <v>1.3905651131828258</v>
      </c>
      <c r="AD53">
        <f t="shared" si="1"/>
        <v>176.86693488681718</v>
      </c>
      <c r="AE53">
        <f>'IDT-1'!E53</f>
        <v>0</v>
      </c>
      <c r="AF53" s="25"/>
      <c r="AG53">
        <f t="shared" si="2"/>
        <v>176.86693488681718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-1.0000000000000002E-2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177.66</v>
      </c>
      <c r="AB54" s="76">
        <f>-STOA!Q54</f>
        <v>0</v>
      </c>
      <c r="AC54">
        <f t="shared" si="0"/>
        <v>1.3905651131828258</v>
      </c>
      <c r="AD54">
        <f t="shared" si="1"/>
        <v>176.86693488681718</v>
      </c>
      <c r="AE54">
        <f>'IDT-1'!E54</f>
        <v>0</v>
      </c>
      <c r="AF54" s="25"/>
      <c r="AG54">
        <f t="shared" si="2"/>
        <v>176.86693488681718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-1.0000000000000002E-2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177.66</v>
      </c>
      <c r="AB55" s="76">
        <f>-STOA!Q55</f>
        <v>0</v>
      </c>
      <c r="AC55">
        <f t="shared" si="0"/>
        <v>1.3905651131828258</v>
      </c>
      <c r="AD55">
        <f t="shared" si="1"/>
        <v>176.86693488681718</v>
      </c>
      <c r="AE55">
        <f>'IDT-1'!E55</f>
        <v>0</v>
      </c>
      <c r="AF55" s="25"/>
      <c r="AG55">
        <f t="shared" si="2"/>
        <v>176.86693488681718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-1.0000000000000002E-2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177.66</v>
      </c>
      <c r="AB56" s="76">
        <f>-STOA!Q56</f>
        <v>0</v>
      </c>
      <c r="AC56">
        <f t="shared" si="0"/>
        <v>1.3905651131828258</v>
      </c>
      <c r="AD56">
        <f t="shared" si="1"/>
        <v>176.86693488681718</v>
      </c>
      <c r="AE56">
        <f>'IDT-1'!E56</f>
        <v>0</v>
      </c>
      <c r="AF56" s="25"/>
      <c r="AG56">
        <f t="shared" si="2"/>
        <v>176.86693488681718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-1.0000000000000002E-2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177.66</v>
      </c>
      <c r="AB57" s="76">
        <f>-STOA!Q57</f>
        <v>0</v>
      </c>
      <c r="AC57">
        <f t="shared" si="0"/>
        <v>1.3905651131828258</v>
      </c>
      <c r="AD57">
        <f t="shared" si="1"/>
        <v>176.86693488681718</v>
      </c>
      <c r="AE57">
        <f>'IDT-1'!E57</f>
        <v>0</v>
      </c>
      <c r="AF57" s="25"/>
      <c r="AG57">
        <f t="shared" si="2"/>
        <v>176.86693488681718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-1.0000000000000002E-2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177.66</v>
      </c>
      <c r="AB58" s="76">
        <f>-STOA!Q58</f>
        <v>0</v>
      </c>
      <c r="AC58">
        <f t="shared" si="0"/>
        <v>1.3905651131828258</v>
      </c>
      <c r="AD58">
        <f t="shared" si="1"/>
        <v>176.86693488681718</v>
      </c>
      <c r="AE58">
        <f>'IDT-1'!E58</f>
        <v>0</v>
      </c>
      <c r="AF58" s="25"/>
      <c r="AG58">
        <f t="shared" si="2"/>
        <v>176.86693488681718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-1.0000000000000002E-2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186.3</v>
      </c>
      <c r="AB59" s="76">
        <f>-STOA!Q59</f>
        <v>0</v>
      </c>
      <c r="AC59">
        <f t="shared" si="0"/>
        <v>1.4579571131828259</v>
      </c>
      <c r="AD59">
        <f t="shared" si="1"/>
        <v>185.43954288681718</v>
      </c>
      <c r="AE59">
        <f>'IDT-1'!E59</f>
        <v>0</v>
      </c>
      <c r="AF59" s="25"/>
      <c r="AG59">
        <f t="shared" si="2"/>
        <v>185.43954288681718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-1.0000000000000002E-2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186.3</v>
      </c>
      <c r="AB60" s="76">
        <f>-STOA!Q60</f>
        <v>0</v>
      </c>
      <c r="AC60">
        <f t="shared" si="0"/>
        <v>1.4579571131828259</v>
      </c>
      <c r="AD60">
        <f t="shared" si="1"/>
        <v>185.43954288681718</v>
      </c>
      <c r="AE60">
        <f>'IDT-1'!E60</f>
        <v>0</v>
      </c>
      <c r="AF60" s="25"/>
      <c r="AG60">
        <f t="shared" si="2"/>
        <v>185.43954288681718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-1.0000000000000002E-2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186.3</v>
      </c>
      <c r="AB61" s="76">
        <f>-STOA!Q61</f>
        <v>0</v>
      </c>
      <c r="AC61">
        <f t="shared" si="0"/>
        <v>1.4579571131828259</v>
      </c>
      <c r="AD61">
        <f t="shared" si="1"/>
        <v>185.43954288681718</v>
      </c>
      <c r="AE61">
        <f>'IDT-1'!E61</f>
        <v>0</v>
      </c>
      <c r="AF61" s="25"/>
      <c r="AG61">
        <f t="shared" si="2"/>
        <v>185.43954288681718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-1.0000000000000002E-2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186.3</v>
      </c>
      <c r="AB62" s="76">
        <f>-STOA!Q62</f>
        <v>0</v>
      </c>
      <c r="AC62">
        <f t="shared" si="0"/>
        <v>1.4579571131828259</v>
      </c>
      <c r="AD62">
        <f t="shared" si="1"/>
        <v>185.43954288681718</v>
      </c>
      <c r="AE62">
        <f>'IDT-1'!E62</f>
        <v>0</v>
      </c>
      <c r="AF62" s="25"/>
      <c r="AG62">
        <f t="shared" si="2"/>
        <v>185.43954288681718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-1.0000000000000002E-2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194.94</v>
      </c>
      <c r="AB63" s="76">
        <f>-STOA!Q63</f>
        <v>0</v>
      </c>
      <c r="AC63">
        <f t="shared" si="0"/>
        <v>1.5253491131828258</v>
      </c>
      <c r="AD63">
        <f t="shared" si="1"/>
        <v>194.01215088681718</v>
      </c>
      <c r="AE63">
        <f>'IDT-1'!E63</f>
        <v>0</v>
      </c>
      <c r="AF63" s="25"/>
      <c r="AG63">
        <f t="shared" si="2"/>
        <v>194.01215088681718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-1.0000000000000002E-2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194.95</v>
      </c>
      <c r="AB64" s="76">
        <f>-STOA!Q64</f>
        <v>0</v>
      </c>
      <c r="AC64">
        <f t="shared" si="0"/>
        <v>1.5254271131828259</v>
      </c>
      <c r="AD64">
        <f t="shared" si="1"/>
        <v>194.02207288681717</v>
      </c>
      <c r="AE64">
        <f>'IDT-1'!E64</f>
        <v>0</v>
      </c>
      <c r="AF64" s="25"/>
      <c r="AG64">
        <f t="shared" si="2"/>
        <v>194.02207288681717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-1.0000000000000002E-2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200.73</v>
      </c>
      <c r="AB65" s="76">
        <f>-STOA!Q65</f>
        <v>0</v>
      </c>
      <c r="AC65">
        <f t="shared" si="0"/>
        <v>1.5705111131828258</v>
      </c>
      <c r="AD65">
        <f t="shared" si="1"/>
        <v>199.75698888681717</v>
      </c>
      <c r="AE65">
        <f>'IDT-1'!E65</f>
        <v>0</v>
      </c>
      <c r="AF65" s="25"/>
      <c r="AG65">
        <f t="shared" si="2"/>
        <v>199.75698888681717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-1.0000000000000002E-2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200.35</v>
      </c>
      <c r="AB66" s="76">
        <f>-STOA!Q66</f>
        <v>0</v>
      </c>
      <c r="AC66">
        <f t="shared" si="0"/>
        <v>1.5675471131828258</v>
      </c>
      <c r="AD66">
        <f t="shared" si="1"/>
        <v>199.37995288681716</v>
      </c>
      <c r="AE66">
        <f>'IDT-1'!E66</f>
        <v>0</v>
      </c>
      <c r="AF66" s="25"/>
      <c r="AG66">
        <f t="shared" si="2"/>
        <v>199.37995288681716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-1.0000000000000002E-2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185.36999999999998</v>
      </c>
      <c r="AB67" s="76">
        <f>-STOA!Q67</f>
        <v>0</v>
      </c>
      <c r="AC67">
        <f t="shared" si="0"/>
        <v>1.4507031131828256</v>
      </c>
      <c r="AD67">
        <f t="shared" si="1"/>
        <v>184.51679688681713</v>
      </c>
      <c r="AE67">
        <f>'IDT-1'!E67</f>
        <v>0</v>
      </c>
      <c r="AF67" s="25"/>
      <c r="AG67">
        <f t="shared" si="2"/>
        <v>184.51679688681713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-1.0000000000000002E-2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173.35999999999999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1.3570251131828259</v>
      </c>
      <c r="AD68">
        <f t="shared" ref="AD68:AD98" si="4">SUM(B68:AB68,AI68:AV68)-AC68</f>
        <v>172.60047488681715</v>
      </c>
      <c r="AE68">
        <f>'IDT-1'!E68</f>
        <v>0</v>
      </c>
      <c r="AF68" s="25"/>
      <c r="AG68">
        <f t="shared" ref="AG68:AG98" si="5">SUM(AD68:AF68)</f>
        <v>172.60047488681715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-1.0000000000000002E-2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162.9</v>
      </c>
      <c r="AB69" s="76">
        <f>-STOA!Q69</f>
        <v>0</v>
      </c>
      <c r="AC69">
        <f t="shared" si="3"/>
        <v>1.2754371131828259</v>
      </c>
      <c r="AD69">
        <f t="shared" si="4"/>
        <v>162.22206288681718</v>
      </c>
      <c r="AE69">
        <f>'IDT-1'!E69</f>
        <v>0</v>
      </c>
      <c r="AF69" s="25"/>
      <c r="AG69">
        <f t="shared" si="5"/>
        <v>162.22206288681718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-1.0000000000000002E-2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</v>
      </c>
      <c r="AB70" s="76">
        <f>-STOA!Q70</f>
        <v>0</v>
      </c>
      <c r="AC70">
        <f t="shared" si="3"/>
        <v>1.1982171131828259</v>
      </c>
      <c r="AD70">
        <f t="shared" si="4"/>
        <v>152.39928288681716</v>
      </c>
      <c r="AE70">
        <f>'IDT-1'!E70</f>
        <v>0</v>
      </c>
      <c r="AF70" s="25"/>
      <c r="AG70">
        <f t="shared" si="5"/>
        <v>152.39928288681716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-1.0000000000000002E-2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144.07</v>
      </c>
      <c r="AB71" s="76">
        <f>-STOA!Q71</f>
        <v>0</v>
      </c>
      <c r="AC71">
        <f t="shared" si="3"/>
        <v>1.128563113182826</v>
      </c>
      <c r="AD71">
        <f t="shared" si="4"/>
        <v>143.53893688681717</v>
      </c>
      <c r="AE71">
        <f>'IDT-1'!E71</f>
        <v>0</v>
      </c>
      <c r="AF71" s="25"/>
      <c r="AG71">
        <f t="shared" si="5"/>
        <v>143.53893688681717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-1.0000000000000002E-2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144.07</v>
      </c>
      <c r="AB72" s="76">
        <f>-STOA!Q72</f>
        <v>0</v>
      </c>
      <c r="AC72">
        <f t="shared" si="3"/>
        <v>1.128563113182826</v>
      </c>
      <c r="AD72">
        <f t="shared" si="4"/>
        <v>143.53893688681717</v>
      </c>
      <c r="AE72">
        <f>'IDT-1'!E72</f>
        <v>0</v>
      </c>
      <c r="AF72" s="25"/>
      <c r="AG72">
        <f t="shared" si="5"/>
        <v>143.53893688681717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-1.0000000000000002E-2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144.07</v>
      </c>
      <c r="AB73" s="76">
        <f>-STOA!Q73</f>
        <v>0</v>
      </c>
      <c r="AC73">
        <f t="shared" si="3"/>
        <v>1.128563113182826</v>
      </c>
      <c r="AD73">
        <f t="shared" si="4"/>
        <v>143.53893688681717</v>
      </c>
      <c r="AE73">
        <f>'IDT-1'!E73</f>
        <v>0</v>
      </c>
      <c r="AF73" s="25"/>
      <c r="AG73">
        <f t="shared" si="5"/>
        <v>143.53893688681717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-1.0000000000000002E-2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144.07</v>
      </c>
      <c r="AB74" s="76">
        <f>-STOA!Q74</f>
        <v>0</v>
      </c>
      <c r="AC74">
        <f t="shared" si="3"/>
        <v>1.128563113182826</v>
      </c>
      <c r="AD74">
        <f t="shared" si="4"/>
        <v>143.53893688681717</v>
      </c>
      <c r="AE74">
        <f>'IDT-1'!E74</f>
        <v>0</v>
      </c>
      <c r="AF74" s="25"/>
      <c r="AG74">
        <f t="shared" si="5"/>
        <v>143.53893688681717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-1.0000000000000002E-2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144.07</v>
      </c>
      <c r="AB75" s="76">
        <f>-STOA!Q75</f>
        <v>0</v>
      </c>
      <c r="AC75">
        <f t="shared" si="3"/>
        <v>1.128563113182826</v>
      </c>
      <c r="AD75">
        <f t="shared" si="4"/>
        <v>143.53893688681717</v>
      </c>
      <c r="AE75">
        <f>'IDT-1'!E75</f>
        <v>0</v>
      </c>
      <c r="AF75" s="25"/>
      <c r="AG75">
        <f t="shared" si="5"/>
        <v>143.53893688681717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-1.0000000000000002E-2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144.07</v>
      </c>
      <c r="AB76" s="76">
        <f>-STOA!Q76</f>
        <v>0</v>
      </c>
      <c r="AC76">
        <f t="shared" si="3"/>
        <v>1.128563113182826</v>
      </c>
      <c r="AD76">
        <f t="shared" si="4"/>
        <v>143.53893688681717</v>
      </c>
      <c r="AE76">
        <f>'IDT-1'!E76</f>
        <v>0</v>
      </c>
      <c r="AF76" s="25"/>
      <c r="AG76">
        <f t="shared" si="5"/>
        <v>143.53893688681717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-1.0000000000000002E-2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144.07</v>
      </c>
      <c r="AB77" s="76">
        <f>-STOA!Q77</f>
        <v>0</v>
      </c>
      <c r="AC77">
        <f t="shared" si="3"/>
        <v>1.128563113182826</v>
      </c>
      <c r="AD77">
        <f t="shared" si="4"/>
        <v>143.53893688681717</v>
      </c>
      <c r="AE77">
        <f>'IDT-1'!E77</f>
        <v>0</v>
      </c>
      <c r="AF77" s="25"/>
      <c r="AG77">
        <f t="shared" si="5"/>
        <v>143.53893688681717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-1.0000000000000002E-2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144.07</v>
      </c>
      <c r="AB78" s="76">
        <f>-STOA!Q78</f>
        <v>0</v>
      </c>
      <c r="AC78">
        <f t="shared" si="3"/>
        <v>1.128563113182826</v>
      </c>
      <c r="AD78">
        <f t="shared" si="4"/>
        <v>143.53893688681717</v>
      </c>
      <c r="AE78">
        <f>'IDT-1'!E78</f>
        <v>0</v>
      </c>
      <c r="AF78" s="25"/>
      <c r="AG78">
        <f t="shared" si="5"/>
        <v>143.53893688681717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-1.0000000000000002E-2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144.07</v>
      </c>
      <c r="AB79" s="76">
        <f>-STOA!Q79</f>
        <v>0</v>
      </c>
      <c r="AC79">
        <f t="shared" si="3"/>
        <v>1.128563113182826</v>
      </c>
      <c r="AD79">
        <f t="shared" si="4"/>
        <v>143.53893688681717</v>
      </c>
      <c r="AE79">
        <f>'IDT-1'!E79</f>
        <v>0</v>
      </c>
      <c r="AF79" s="25"/>
      <c r="AG79">
        <f t="shared" si="5"/>
        <v>143.53893688681717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-1.0000000000000002E-2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144.07</v>
      </c>
      <c r="AB80" s="76">
        <f>-STOA!Q80</f>
        <v>0</v>
      </c>
      <c r="AC80">
        <f t="shared" si="3"/>
        <v>1.128563113182826</v>
      </c>
      <c r="AD80">
        <f t="shared" si="4"/>
        <v>143.53893688681717</v>
      </c>
      <c r="AE80">
        <f>'IDT-1'!E80</f>
        <v>0</v>
      </c>
      <c r="AF80" s="25"/>
      <c r="AG80">
        <f t="shared" si="5"/>
        <v>143.53893688681717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-1.0000000000000002E-2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144.07</v>
      </c>
      <c r="AB81" s="76">
        <f>-STOA!Q81</f>
        <v>0</v>
      </c>
      <c r="AC81">
        <f t="shared" si="3"/>
        <v>1.128563113182826</v>
      </c>
      <c r="AD81">
        <f t="shared" si="4"/>
        <v>143.53893688681717</v>
      </c>
      <c r="AE81">
        <f>'IDT-1'!E81</f>
        <v>0</v>
      </c>
      <c r="AF81" s="25"/>
      <c r="AG81">
        <f t="shared" si="5"/>
        <v>143.53893688681717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-1.0000000000000002E-2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144.07</v>
      </c>
      <c r="AB82" s="76">
        <f>-STOA!Q82</f>
        <v>0</v>
      </c>
      <c r="AC82">
        <f t="shared" si="3"/>
        <v>1.128563113182826</v>
      </c>
      <c r="AD82">
        <f t="shared" si="4"/>
        <v>143.53893688681717</v>
      </c>
      <c r="AE82">
        <f>'IDT-1'!E82</f>
        <v>0</v>
      </c>
      <c r="AF82" s="25"/>
      <c r="AG82">
        <f t="shared" si="5"/>
        <v>143.53893688681717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-1.0000000000000002E-2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138.28</v>
      </c>
      <c r="AB83" s="76">
        <f>-STOA!Q83</f>
        <v>0</v>
      </c>
      <c r="AC83">
        <f t="shared" si="3"/>
        <v>1.0834011131828261</v>
      </c>
      <c r="AD83">
        <f t="shared" si="4"/>
        <v>137.79409888681718</v>
      </c>
      <c r="AE83">
        <f>'IDT-1'!E83</f>
        <v>0</v>
      </c>
      <c r="AF83" s="25"/>
      <c r="AG83">
        <f t="shared" si="5"/>
        <v>137.79409888681718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-1.0000000000000002E-2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138.28</v>
      </c>
      <c r="AB84" s="76">
        <f>-STOA!Q84</f>
        <v>0</v>
      </c>
      <c r="AC84">
        <f t="shared" si="3"/>
        <v>1.0834011131828261</v>
      </c>
      <c r="AD84">
        <f t="shared" si="4"/>
        <v>137.79409888681718</v>
      </c>
      <c r="AE84">
        <f>'IDT-1'!E84</f>
        <v>0</v>
      </c>
      <c r="AF84" s="25"/>
      <c r="AG84">
        <f t="shared" si="5"/>
        <v>137.79409888681718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-1.0000000000000002E-2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138.28</v>
      </c>
      <c r="AB85" s="76">
        <f>-STOA!Q85</f>
        <v>0</v>
      </c>
      <c r="AC85">
        <f t="shared" si="3"/>
        <v>1.0834011131828261</v>
      </c>
      <c r="AD85">
        <f t="shared" si="4"/>
        <v>137.79409888681718</v>
      </c>
      <c r="AE85">
        <f>'IDT-1'!E85</f>
        <v>0</v>
      </c>
      <c r="AF85" s="25"/>
      <c r="AG85">
        <f t="shared" si="5"/>
        <v>137.79409888681718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-1.0000000000000002E-2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138.28</v>
      </c>
      <c r="AB86" s="76">
        <f>-STOA!Q86</f>
        <v>0</v>
      </c>
      <c r="AC86">
        <f t="shared" si="3"/>
        <v>1.0834011131828261</v>
      </c>
      <c r="AD86">
        <f t="shared" si="4"/>
        <v>137.79409888681718</v>
      </c>
      <c r="AE86">
        <f>'IDT-1'!E86</f>
        <v>0</v>
      </c>
      <c r="AF86" s="25"/>
      <c r="AG86">
        <f t="shared" si="5"/>
        <v>137.79409888681718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-1.0000000000000002E-2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138.28</v>
      </c>
      <c r="AB87" s="76">
        <f>-STOA!Q87</f>
        <v>0</v>
      </c>
      <c r="AC87">
        <f t="shared" si="3"/>
        <v>1.0834011131828261</v>
      </c>
      <c r="AD87">
        <f t="shared" si="4"/>
        <v>137.79409888681718</v>
      </c>
      <c r="AE87">
        <f>'IDT-1'!E87</f>
        <v>0</v>
      </c>
      <c r="AF87" s="25"/>
      <c r="AG87">
        <f t="shared" si="5"/>
        <v>137.79409888681718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-1.0000000000000002E-2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138.28</v>
      </c>
      <c r="AB88" s="76">
        <f>-STOA!Q88</f>
        <v>0</v>
      </c>
      <c r="AC88">
        <f t="shared" si="3"/>
        <v>1.0834011131828261</v>
      </c>
      <c r="AD88">
        <f t="shared" si="4"/>
        <v>137.79409888681718</v>
      </c>
      <c r="AE88">
        <f>'IDT-1'!E88</f>
        <v>0</v>
      </c>
      <c r="AF88" s="25"/>
      <c r="AG88">
        <f t="shared" si="5"/>
        <v>137.79409888681718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-1.0000000000000002E-2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138.28</v>
      </c>
      <c r="AB89" s="76">
        <f>-STOA!Q89</f>
        <v>0</v>
      </c>
      <c r="AC89">
        <f t="shared" si="3"/>
        <v>1.0834011131828261</v>
      </c>
      <c r="AD89">
        <f t="shared" si="4"/>
        <v>137.79409888681718</v>
      </c>
      <c r="AE89">
        <f>'IDT-1'!E89</f>
        <v>0</v>
      </c>
      <c r="AF89" s="25"/>
      <c r="AG89">
        <f t="shared" si="5"/>
        <v>137.79409888681718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-1.0000000000000002E-2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138.28</v>
      </c>
      <c r="AB90" s="76">
        <f>-STOA!Q90</f>
        <v>0</v>
      </c>
      <c r="AC90">
        <f t="shared" si="3"/>
        <v>1.0834011131828261</v>
      </c>
      <c r="AD90">
        <f t="shared" si="4"/>
        <v>137.79409888681718</v>
      </c>
      <c r="AE90">
        <f>'IDT-1'!E90</f>
        <v>0</v>
      </c>
      <c r="AF90" s="25"/>
      <c r="AG90">
        <f t="shared" si="5"/>
        <v>137.79409888681718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-1.0000000000000002E-2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129.63999999999999</v>
      </c>
      <c r="AB91" s="76">
        <f>-STOA!Q91</f>
        <v>0</v>
      </c>
      <c r="AC91">
        <f t="shared" si="3"/>
        <v>1.094622296008869</v>
      </c>
      <c r="AD91">
        <f t="shared" si="4"/>
        <v>119.14287770399112</v>
      </c>
      <c r="AE91">
        <f>'IDT-1'!E91</f>
        <v>0</v>
      </c>
      <c r="AF91" s="25"/>
      <c r="AG91">
        <f t="shared" si="5"/>
        <v>119.14287770399112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-1.0000000000000002E-2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129.63999999999999</v>
      </c>
      <c r="AB92" s="76">
        <f>-STOA!Q92</f>
        <v>0</v>
      </c>
      <c r="AC92">
        <f t="shared" si="3"/>
        <v>1.094622296008869</v>
      </c>
      <c r="AD92">
        <f t="shared" si="4"/>
        <v>119.14287770399112</v>
      </c>
      <c r="AE92">
        <f>'IDT-1'!E92</f>
        <v>0</v>
      </c>
      <c r="AF92" s="25"/>
      <c r="AG92">
        <f t="shared" si="5"/>
        <v>119.14287770399112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-1.0000000000000002E-2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129.63999999999999</v>
      </c>
      <c r="AB93" s="76">
        <f>-STOA!Q93</f>
        <v>0</v>
      </c>
      <c r="AC93">
        <f t="shared" si="3"/>
        <v>1.094622296008869</v>
      </c>
      <c r="AD93">
        <f t="shared" si="4"/>
        <v>119.14287770399112</v>
      </c>
      <c r="AE93">
        <f>'IDT-1'!E93</f>
        <v>0</v>
      </c>
      <c r="AF93" s="25"/>
      <c r="AG93">
        <f t="shared" si="5"/>
        <v>119.14287770399112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129.63999999999999</v>
      </c>
      <c r="AB94" s="76">
        <f>-STOA!Q94</f>
        <v>0</v>
      </c>
      <c r="AC94">
        <f t="shared" si="3"/>
        <v>1.094622296008869</v>
      </c>
      <c r="AD94">
        <f t="shared" si="4"/>
        <v>119.14287770399112</v>
      </c>
      <c r="AE94">
        <f>'IDT-1'!E94</f>
        <v>0</v>
      </c>
      <c r="AF94" s="25"/>
      <c r="AG94">
        <f t="shared" si="5"/>
        <v>119.14287770399112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129.63999999999999</v>
      </c>
      <c r="AB95" s="76">
        <f>-STOA!Q95</f>
        <v>0</v>
      </c>
      <c r="AC95">
        <f t="shared" si="3"/>
        <v>1.094622296008869</v>
      </c>
      <c r="AD95">
        <f t="shared" si="4"/>
        <v>119.14287770399112</v>
      </c>
      <c r="AE95">
        <f>'IDT-1'!E95</f>
        <v>0</v>
      </c>
      <c r="AF95" s="25"/>
      <c r="AG95">
        <f t="shared" si="5"/>
        <v>119.14287770399112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129.63999999999999</v>
      </c>
      <c r="AB96" s="76">
        <f>-STOA!Q96</f>
        <v>0</v>
      </c>
      <c r="AC96">
        <f t="shared" si="3"/>
        <v>1.094622296008869</v>
      </c>
      <c r="AD96">
        <f t="shared" si="4"/>
        <v>119.14287770399112</v>
      </c>
      <c r="AE96">
        <f>'IDT-1'!E96</f>
        <v>0</v>
      </c>
      <c r="AF96" s="25"/>
      <c r="AG96">
        <f t="shared" si="5"/>
        <v>119.14287770399112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129.63999999999999</v>
      </c>
      <c r="AB97" s="76">
        <f>-STOA!Q97</f>
        <v>0</v>
      </c>
      <c r="AC97">
        <f t="shared" si="3"/>
        <v>1.1339288874218907</v>
      </c>
      <c r="AD97">
        <f t="shared" si="4"/>
        <v>114.10357111257809</v>
      </c>
      <c r="AE97">
        <f>'IDT-1'!E97</f>
        <v>0</v>
      </c>
      <c r="AF97" s="25"/>
      <c r="AG97">
        <f t="shared" si="5"/>
        <v>114.10357111257809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129.63999999999999</v>
      </c>
      <c r="AB98" s="76">
        <f>-STOA!Q98</f>
        <v>0</v>
      </c>
      <c r="AC98">
        <f t="shared" si="3"/>
        <v>1.1339288874218907</v>
      </c>
      <c r="AD98">
        <f t="shared" si="4"/>
        <v>114.10357111257809</v>
      </c>
      <c r="AE98">
        <f>'IDT-1'!E98</f>
        <v>0</v>
      </c>
      <c r="AF98" s="25"/>
      <c r="AG98">
        <f t="shared" si="5"/>
        <v>114.10357111257809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-1.6000000000000012E-4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-0.155</v>
      </c>
      <c r="AA99" s="76">
        <f t="shared" si="6"/>
        <v>3.469279999999999</v>
      </c>
      <c r="AB99" s="76">
        <f t="shared" si="6"/>
        <v>0</v>
      </c>
      <c r="AC99">
        <f t="shared" si="6"/>
        <v>2.839387014472888E-2</v>
      </c>
      <c r="AD99">
        <f t="shared" si="6"/>
        <v>3.3003061298552674</v>
      </c>
      <c r="AE99">
        <f t="shared" si="6"/>
        <v>0</v>
      </c>
      <c r="AG99">
        <f t="shared" si="6"/>
        <v>3.3003061298552674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0.14305199999999998</v>
      </c>
      <c r="AD3">
        <f>SUM(B3:AB3,AI3:AV3)-AC3</f>
        <v>18.196947999999999</v>
      </c>
      <c r="AE3">
        <f>'IDT-1'!D3</f>
        <v>0</v>
      </c>
      <c r="AF3" s="25"/>
      <c r="AG3">
        <f>SUM(AD3:AF3)</f>
        <v>18.196947999999999</v>
      </c>
      <c r="AI3" s="35">
        <f>PXIL!L3</f>
        <v>0</v>
      </c>
      <c r="AJ3" s="35">
        <f>PXIL!R3</f>
        <v>0</v>
      </c>
      <c r="AK3" s="35">
        <f>RTM_IEX!L3</f>
        <v>7.78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0.14078999999999997</v>
      </c>
      <c r="AD4">
        <f t="shared" ref="AD4:AD67" si="1">SUM(B4:AB4,AI4:AV4)-AC4</f>
        <v>17.909209999999998</v>
      </c>
      <c r="AE4">
        <f>'IDT-1'!D4</f>
        <v>0</v>
      </c>
      <c r="AF4" s="25"/>
      <c r="AG4">
        <f t="shared" ref="AG4:AG67" si="2">SUM(AD4:AF4)</f>
        <v>17.909209999999998</v>
      </c>
      <c r="AI4" s="35">
        <f>PXIL!L4</f>
        <v>0</v>
      </c>
      <c r="AJ4" s="35">
        <f>PXIL!R4</f>
        <v>0</v>
      </c>
      <c r="AK4" s="35">
        <f>RTM_IEX!L4</f>
        <v>7.49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0.14008799999999999</v>
      </c>
      <c r="AD5">
        <f t="shared" si="1"/>
        <v>17.819912000000002</v>
      </c>
      <c r="AE5">
        <f>'IDT-1'!D5</f>
        <v>0</v>
      </c>
      <c r="AF5" s="25"/>
      <c r="AG5">
        <f t="shared" si="2"/>
        <v>17.819912000000002</v>
      </c>
      <c r="AI5" s="35">
        <f>PXIL!L5</f>
        <v>0</v>
      </c>
      <c r="AJ5" s="35">
        <f>PXIL!R5</f>
        <v>0</v>
      </c>
      <c r="AK5" s="35">
        <f>RTM_IEX!L5</f>
        <v>7.4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0.13852799999999998</v>
      </c>
      <c r="AD6">
        <f t="shared" si="1"/>
        <v>17.621471999999997</v>
      </c>
      <c r="AE6">
        <f>'IDT-1'!D6</f>
        <v>0</v>
      </c>
      <c r="AF6" s="25"/>
      <c r="AG6">
        <f t="shared" si="2"/>
        <v>17.621471999999997</v>
      </c>
      <c r="AI6" s="35">
        <f>PXIL!L6</f>
        <v>0</v>
      </c>
      <c r="AJ6" s="35">
        <f>PXIL!R6</f>
        <v>0</v>
      </c>
      <c r="AK6" s="35">
        <f>RTM_IEX!L6</f>
        <v>7.2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0.13704599999999997</v>
      </c>
      <c r="AD7">
        <f t="shared" si="1"/>
        <v>17.432953999999999</v>
      </c>
      <c r="AE7">
        <f>'IDT-1'!D7</f>
        <v>0</v>
      </c>
      <c r="AF7" s="25"/>
      <c r="AG7">
        <f t="shared" si="2"/>
        <v>17.432953999999999</v>
      </c>
      <c r="AI7" s="35">
        <f>PXIL!L7</f>
        <v>0</v>
      </c>
      <c r="AJ7" s="35">
        <f>PXIL!R7</f>
        <v>0</v>
      </c>
      <c r="AK7" s="35">
        <f>RTM_IEX!L7</f>
        <v>7.01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0.13704599999999997</v>
      </c>
      <c r="AD8">
        <f t="shared" si="1"/>
        <v>17.432953999999999</v>
      </c>
      <c r="AE8">
        <f>'IDT-1'!D8</f>
        <v>0</v>
      </c>
      <c r="AF8" s="25"/>
      <c r="AG8">
        <f t="shared" si="2"/>
        <v>17.432953999999999</v>
      </c>
      <c r="AI8" s="35">
        <f>PXIL!L8</f>
        <v>0</v>
      </c>
      <c r="AJ8" s="35">
        <f>PXIL!R8</f>
        <v>0</v>
      </c>
      <c r="AK8" s="35">
        <f>RTM_IEX!L8</f>
        <v>7.01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0.13704599999999997</v>
      </c>
      <c r="AD9">
        <f t="shared" si="1"/>
        <v>17.432953999999999</v>
      </c>
      <c r="AE9">
        <f>'IDT-1'!D9</f>
        <v>0</v>
      </c>
      <c r="AF9" s="25"/>
      <c r="AG9">
        <f t="shared" si="2"/>
        <v>17.432953999999999</v>
      </c>
      <c r="AI9" s="35">
        <f>PXIL!L9</f>
        <v>0</v>
      </c>
      <c r="AJ9" s="35">
        <f>PXIL!R9</f>
        <v>0</v>
      </c>
      <c r="AK9" s="35">
        <f>RTM_IEX!L9</f>
        <v>7.01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0.13704599999999997</v>
      </c>
      <c r="AD10">
        <f t="shared" si="1"/>
        <v>17.432953999999999</v>
      </c>
      <c r="AE10">
        <f>'IDT-1'!D10</f>
        <v>0</v>
      </c>
      <c r="AF10" s="25"/>
      <c r="AG10">
        <f t="shared" si="2"/>
        <v>17.432953999999999</v>
      </c>
      <c r="AI10" s="35">
        <f>PXIL!L10</f>
        <v>0</v>
      </c>
      <c r="AJ10" s="35">
        <f>PXIL!R10</f>
        <v>0</v>
      </c>
      <c r="AK10" s="35">
        <f>RTM_IEX!L10</f>
        <v>7.01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0.13704599999999997</v>
      </c>
      <c r="AD11">
        <f t="shared" si="1"/>
        <v>17.432953999999999</v>
      </c>
      <c r="AE11">
        <f>'IDT-1'!D11</f>
        <v>0</v>
      </c>
      <c r="AF11" s="25"/>
      <c r="AG11">
        <f t="shared" si="2"/>
        <v>17.432953999999999</v>
      </c>
      <c r="AI11" s="35">
        <f>PXIL!L11</f>
        <v>0</v>
      </c>
      <c r="AJ11" s="35">
        <f>PXIL!R11</f>
        <v>0</v>
      </c>
      <c r="AK11" s="35">
        <f>RTM_IEX!L11</f>
        <v>7.01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0.136266</v>
      </c>
      <c r="AD12">
        <f t="shared" si="1"/>
        <v>17.333734</v>
      </c>
      <c r="AE12">
        <f>'IDT-1'!D12</f>
        <v>0</v>
      </c>
      <c r="AF12" s="25"/>
      <c r="AG12">
        <f t="shared" si="2"/>
        <v>17.333734</v>
      </c>
      <c r="AI12" s="35">
        <f>PXIL!L12</f>
        <v>0</v>
      </c>
      <c r="AJ12" s="35">
        <f>PXIL!R12</f>
        <v>0</v>
      </c>
      <c r="AK12" s="35">
        <f>RTM_IEX!L12</f>
        <v>6.91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0.136266</v>
      </c>
      <c r="AD13">
        <f t="shared" si="1"/>
        <v>17.333734</v>
      </c>
      <c r="AE13">
        <f>'IDT-1'!D13</f>
        <v>0</v>
      </c>
      <c r="AF13" s="25"/>
      <c r="AG13">
        <f t="shared" si="2"/>
        <v>17.333734</v>
      </c>
      <c r="AI13" s="35">
        <f>PXIL!L13</f>
        <v>0</v>
      </c>
      <c r="AJ13" s="35">
        <f>PXIL!R13</f>
        <v>0</v>
      </c>
      <c r="AK13" s="35">
        <f>RTM_IEX!L13</f>
        <v>6.91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0.136266</v>
      </c>
      <c r="AD14">
        <f t="shared" si="1"/>
        <v>17.333734</v>
      </c>
      <c r="AE14">
        <f>'IDT-1'!D14</f>
        <v>0</v>
      </c>
      <c r="AF14" s="25"/>
      <c r="AG14">
        <f t="shared" si="2"/>
        <v>17.333734</v>
      </c>
      <c r="AI14" s="35">
        <f>PXIL!L14</f>
        <v>0</v>
      </c>
      <c r="AJ14" s="35">
        <f>PXIL!R14</f>
        <v>0</v>
      </c>
      <c r="AK14" s="35">
        <f>RTM_IEX!L14</f>
        <v>6.91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0.136266</v>
      </c>
      <c r="AD15">
        <f t="shared" si="1"/>
        <v>17.333734</v>
      </c>
      <c r="AE15">
        <f>'IDT-1'!D15</f>
        <v>0</v>
      </c>
      <c r="AF15" s="25"/>
      <c r="AG15">
        <f t="shared" si="2"/>
        <v>17.333734</v>
      </c>
      <c r="AI15" s="35">
        <f>PXIL!L15</f>
        <v>0</v>
      </c>
      <c r="AJ15" s="35">
        <f>PXIL!R15</f>
        <v>0</v>
      </c>
      <c r="AK15" s="35">
        <f>RTM_IEX!L15</f>
        <v>6.91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0.136266</v>
      </c>
      <c r="AD16">
        <f t="shared" si="1"/>
        <v>17.333734</v>
      </c>
      <c r="AE16">
        <f>'IDT-1'!D16</f>
        <v>0</v>
      </c>
      <c r="AF16" s="25"/>
      <c r="AG16">
        <f t="shared" si="2"/>
        <v>17.333734</v>
      </c>
      <c r="AI16" s="35">
        <f>PXIL!L16</f>
        <v>0</v>
      </c>
      <c r="AJ16" s="35">
        <f>PXIL!R16</f>
        <v>0</v>
      </c>
      <c r="AK16" s="35">
        <f>RTM_IEX!L16</f>
        <v>6.91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0.136266</v>
      </c>
      <c r="AD17">
        <f t="shared" si="1"/>
        <v>17.333734</v>
      </c>
      <c r="AE17">
        <f>'IDT-1'!D17</f>
        <v>0</v>
      </c>
      <c r="AF17" s="25"/>
      <c r="AG17">
        <f t="shared" si="2"/>
        <v>17.333734</v>
      </c>
      <c r="AI17" s="35">
        <f>PXIL!L17</f>
        <v>0</v>
      </c>
      <c r="AJ17" s="35">
        <f>PXIL!R17</f>
        <v>0</v>
      </c>
      <c r="AK17" s="35">
        <f>RTM_IEX!L17</f>
        <v>6.91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0.136266</v>
      </c>
      <c r="AD18">
        <f t="shared" si="1"/>
        <v>17.333734</v>
      </c>
      <c r="AE18">
        <f>'IDT-1'!D18</f>
        <v>0</v>
      </c>
      <c r="AF18" s="25"/>
      <c r="AG18">
        <f t="shared" si="2"/>
        <v>17.333734</v>
      </c>
      <c r="AI18" s="35">
        <f>PXIL!L18</f>
        <v>0</v>
      </c>
      <c r="AJ18" s="35">
        <f>PXIL!R18</f>
        <v>0</v>
      </c>
      <c r="AK18" s="35">
        <f>RTM_IEX!L18</f>
        <v>6.91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0.13852799999999998</v>
      </c>
      <c r="AD19">
        <f t="shared" si="1"/>
        <v>17.621471999999997</v>
      </c>
      <c r="AE19">
        <f>'IDT-1'!D19</f>
        <v>0</v>
      </c>
      <c r="AF19" s="25"/>
      <c r="AG19">
        <f t="shared" si="2"/>
        <v>17.621471999999997</v>
      </c>
      <c r="AI19" s="35">
        <f>PXIL!L19</f>
        <v>0</v>
      </c>
      <c r="AJ19" s="35">
        <f>PXIL!R19</f>
        <v>0</v>
      </c>
      <c r="AK19" s="35">
        <f>RTM_IEX!L19</f>
        <v>7.2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0.14305199999999998</v>
      </c>
      <c r="AD20">
        <f t="shared" si="1"/>
        <v>18.196947999999999</v>
      </c>
      <c r="AE20">
        <f>'IDT-1'!D20</f>
        <v>0</v>
      </c>
      <c r="AF20" s="25"/>
      <c r="AG20">
        <f t="shared" si="2"/>
        <v>18.196947999999999</v>
      </c>
      <c r="AI20" s="35">
        <f>PXIL!L20</f>
        <v>0</v>
      </c>
      <c r="AJ20" s="35">
        <f>PXIL!R20</f>
        <v>0</v>
      </c>
      <c r="AK20" s="35">
        <f>RTM_IEX!L20</f>
        <v>7.78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0.145314</v>
      </c>
      <c r="AD21">
        <f t="shared" si="1"/>
        <v>18.484686</v>
      </c>
      <c r="AE21">
        <f>'IDT-1'!D21</f>
        <v>0</v>
      </c>
      <c r="AF21" s="25"/>
      <c r="AG21">
        <f t="shared" si="2"/>
        <v>18.484686</v>
      </c>
      <c r="AI21" s="35">
        <f>PXIL!L21</f>
        <v>0</v>
      </c>
      <c r="AJ21" s="35">
        <f>PXIL!R21</f>
        <v>0</v>
      </c>
      <c r="AK21" s="35">
        <f>RTM_IEX!L21</f>
        <v>8.07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0.15280199999999999</v>
      </c>
      <c r="AD22">
        <f t="shared" si="1"/>
        <v>19.437197999999995</v>
      </c>
      <c r="AE22">
        <f>'IDT-1'!D22</f>
        <v>0</v>
      </c>
      <c r="AF22" s="25"/>
      <c r="AG22">
        <f t="shared" si="2"/>
        <v>19.437197999999995</v>
      </c>
      <c r="AI22" s="35">
        <f>PXIL!L22</f>
        <v>0</v>
      </c>
      <c r="AJ22" s="35">
        <f>PXIL!R22</f>
        <v>0</v>
      </c>
      <c r="AK22" s="35">
        <f>RTM_IEX!L22</f>
        <v>9.0299999999999994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0.16325399999999995</v>
      </c>
      <c r="AD23">
        <f t="shared" si="1"/>
        <v>20.766746000000001</v>
      </c>
      <c r="AE23">
        <f>'IDT-1'!D23</f>
        <v>0</v>
      </c>
      <c r="AF23" s="25"/>
      <c r="AG23">
        <f t="shared" si="2"/>
        <v>20.766746000000001</v>
      </c>
      <c r="AI23" s="35">
        <f>PXIL!L23</f>
        <v>0</v>
      </c>
      <c r="AJ23" s="35">
        <f>PXIL!R23</f>
        <v>0</v>
      </c>
      <c r="AK23" s="35">
        <f>RTM_IEX!L23</f>
        <v>10.37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0.17978999999999998</v>
      </c>
      <c r="AD24">
        <f t="shared" si="1"/>
        <v>22.870209999999997</v>
      </c>
      <c r="AE24">
        <f>'IDT-1'!D24</f>
        <v>0</v>
      </c>
      <c r="AF24" s="25"/>
      <c r="AG24">
        <f t="shared" si="2"/>
        <v>22.870209999999997</v>
      </c>
      <c r="AI24" s="35">
        <f>PXIL!L24</f>
        <v>0</v>
      </c>
      <c r="AJ24" s="35">
        <f>PXIL!R24</f>
        <v>0</v>
      </c>
      <c r="AK24" s="35">
        <f>RTM_IEX!L24</f>
        <v>12.49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0.19546799999999998</v>
      </c>
      <c r="AD25">
        <f t="shared" si="1"/>
        <v>24.864531999999997</v>
      </c>
      <c r="AE25">
        <f>'IDT-1'!D25</f>
        <v>0</v>
      </c>
      <c r="AF25" s="25"/>
      <c r="AG25">
        <f t="shared" si="2"/>
        <v>24.864531999999997</v>
      </c>
      <c r="AI25" s="35">
        <f>PXIL!L25</f>
        <v>0</v>
      </c>
      <c r="AJ25" s="35">
        <f>PXIL!R25</f>
        <v>0</v>
      </c>
      <c r="AK25" s="35">
        <f>RTM_IEX!L25</f>
        <v>14.5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0.19999199999999998</v>
      </c>
      <c r="AD26">
        <f t="shared" si="1"/>
        <v>25.440007999999999</v>
      </c>
      <c r="AE26">
        <f>'IDT-1'!D26</f>
        <v>0</v>
      </c>
      <c r="AF26" s="25"/>
      <c r="AG26">
        <f t="shared" si="2"/>
        <v>25.440007999999999</v>
      </c>
      <c r="AI26" s="35">
        <f>PXIL!L26</f>
        <v>0</v>
      </c>
      <c r="AJ26" s="35">
        <f>PXIL!R26</f>
        <v>0</v>
      </c>
      <c r="AK26" s="35">
        <f>RTM_IEX!L26</f>
        <v>15.08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0.21270600000000001</v>
      </c>
      <c r="AD27">
        <f t="shared" si="1"/>
        <v>27.057293999999999</v>
      </c>
      <c r="AE27">
        <f>'IDT-1'!D27</f>
        <v>0</v>
      </c>
      <c r="AF27" s="25"/>
      <c r="AG27">
        <f t="shared" si="2"/>
        <v>27.057293999999999</v>
      </c>
      <c r="AI27" s="35">
        <f>PXIL!L27</f>
        <v>0</v>
      </c>
      <c r="AJ27" s="35">
        <f>PXIL!R27</f>
        <v>0</v>
      </c>
      <c r="AK27" s="35">
        <f>RTM_IEX!L27</f>
        <v>16.71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0.22323599999999999</v>
      </c>
      <c r="AD28">
        <f t="shared" si="1"/>
        <v>28.396763999999997</v>
      </c>
      <c r="AE28">
        <f>'IDT-1'!D28</f>
        <v>0</v>
      </c>
      <c r="AF28" s="25"/>
      <c r="AG28">
        <f t="shared" si="2"/>
        <v>28.396763999999997</v>
      </c>
      <c r="AI28" s="35">
        <f>PXIL!L28</f>
        <v>0</v>
      </c>
      <c r="AJ28" s="35">
        <f>PXIL!R28</f>
        <v>0</v>
      </c>
      <c r="AK28" s="35">
        <f>RTM_IEX!L28</f>
        <v>18.059999999999999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0.22471799999999997</v>
      </c>
      <c r="AD29">
        <f t="shared" si="1"/>
        <v>28.585281999999999</v>
      </c>
      <c r="AE29">
        <f>'IDT-1'!D29</f>
        <v>0</v>
      </c>
      <c r="AF29" s="25"/>
      <c r="AG29">
        <f t="shared" si="2"/>
        <v>28.585281999999999</v>
      </c>
      <c r="AI29" s="35">
        <f>PXIL!L29</f>
        <v>0</v>
      </c>
      <c r="AJ29" s="35">
        <f>PXIL!R29</f>
        <v>0</v>
      </c>
      <c r="AK29" s="35">
        <f>RTM_IEX!L29</f>
        <v>18.25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0.22916399999999998</v>
      </c>
      <c r="AD30">
        <f t="shared" si="1"/>
        <v>29.150835999999998</v>
      </c>
      <c r="AE30">
        <f>'IDT-1'!D30</f>
        <v>0</v>
      </c>
      <c r="AF30" s="25"/>
      <c r="AG30">
        <f t="shared" si="2"/>
        <v>29.150835999999998</v>
      </c>
      <c r="AI30" s="35">
        <f>PXIL!L30</f>
        <v>0</v>
      </c>
      <c r="AJ30" s="35">
        <f>PXIL!R30</f>
        <v>0</v>
      </c>
      <c r="AK30" s="35">
        <f>RTM_IEX!L30</f>
        <v>18.82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0.23220599999999997</v>
      </c>
      <c r="AD31">
        <f t="shared" si="1"/>
        <v>29.537793999999998</v>
      </c>
      <c r="AE31">
        <f>'IDT-1'!D31</f>
        <v>0</v>
      </c>
      <c r="AF31" s="25"/>
      <c r="AG31">
        <f t="shared" si="2"/>
        <v>29.537793999999998</v>
      </c>
      <c r="AI31" s="35">
        <f>PXIL!L31</f>
        <v>0</v>
      </c>
      <c r="AJ31" s="35">
        <f>PXIL!R31</f>
        <v>0</v>
      </c>
      <c r="AK31" s="35">
        <f>RTM_IEX!L31</f>
        <v>19.21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0.23516999999999999</v>
      </c>
      <c r="AD32">
        <f t="shared" si="1"/>
        <v>29.914829999999998</v>
      </c>
      <c r="AE32">
        <f>'IDT-1'!D32</f>
        <v>0</v>
      </c>
      <c r="AF32" s="25"/>
      <c r="AG32">
        <f t="shared" si="2"/>
        <v>29.914829999999998</v>
      </c>
      <c r="AI32" s="35">
        <f>PXIL!L32</f>
        <v>0</v>
      </c>
      <c r="AJ32" s="35">
        <f>PXIL!R32</f>
        <v>0</v>
      </c>
      <c r="AK32" s="35">
        <f>RTM_IEX!L32</f>
        <v>19.59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0.240396</v>
      </c>
      <c r="AD33">
        <f t="shared" si="1"/>
        <v>30.579604</v>
      </c>
      <c r="AE33">
        <f>'IDT-1'!D33</f>
        <v>0</v>
      </c>
      <c r="AF33" s="25"/>
      <c r="AG33">
        <f t="shared" si="2"/>
        <v>30.579604</v>
      </c>
      <c r="AI33" s="35">
        <f>PXIL!L33</f>
        <v>0</v>
      </c>
      <c r="AJ33" s="35">
        <f>PXIL!R33</f>
        <v>0</v>
      </c>
      <c r="AK33" s="35">
        <f>RTM_IEX!L33</f>
        <v>20.260000000000002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0.240396</v>
      </c>
      <c r="AD34">
        <f t="shared" si="1"/>
        <v>30.579604</v>
      </c>
      <c r="AE34">
        <f>'IDT-1'!D34</f>
        <v>0</v>
      </c>
      <c r="AF34" s="25"/>
      <c r="AG34">
        <f t="shared" si="2"/>
        <v>30.579604</v>
      </c>
      <c r="AI34" s="35">
        <f>PXIL!L34</f>
        <v>0</v>
      </c>
      <c r="AJ34" s="35">
        <f>PXIL!R34</f>
        <v>0</v>
      </c>
      <c r="AK34" s="35">
        <f>RTM_IEX!L34</f>
        <v>20.260000000000002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0.23891399999999996</v>
      </c>
      <c r="AD35">
        <f t="shared" si="1"/>
        <v>30.391085999999998</v>
      </c>
      <c r="AE35">
        <f>'IDT-1'!D35</f>
        <v>0</v>
      </c>
      <c r="AF35" s="25"/>
      <c r="AG35">
        <f t="shared" si="2"/>
        <v>30.391085999999998</v>
      </c>
      <c r="AI35" s="35">
        <f>PXIL!L35</f>
        <v>0</v>
      </c>
      <c r="AJ35" s="35">
        <f>PXIL!R35</f>
        <v>0</v>
      </c>
      <c r="AK35" s="35">
        <f>RTM_IEX!L35</f>
        <v>20.07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0.23446799999999995</v>
      </c>
      <c r="AD36">
        <f t="shared" si="1"/>
        <v>29.825531999999999</v>
      </c>
      <c r="AE36">
        <f>'IDT-1'!D36</f>
        <v>0</v>
      </c>
      <c r="AF36" s="25"/>
      <c r="AG36">
        <f t="shared" si="2"/>
        <v>29.825531999999999</v>
      </c>
      <c r="AI36" s="35">
        <f>PXIL!L36</f>
        <v>0</v>
      </c>
      <c r="AJ36" s="35">
        <f>PXIL!R36</f>
        <v>0</v>
      </c>
      <c r="AK36" s="35">
        <f>RTM_IEX!L36</f>
        <v>19.5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0.23142599999999997</v>
      </c>
      <c r="AD37">
        <f t="shared" si="1"/>
        <v>29.438573999999999</v>
      </c>
      <c r="AE37">
        <f>'IDT-1'!D37</f>
        <v>0</v>
      </c>
      <c r="AF37" s="25"/>
      <c r="AG37">
        <f t="shared" si="2"/>
        <v>29.438573999999999</v>
      </c>
      <c r="AI37" s="35">
        <f>PXIL!L37</f>
        <v>0</v>
      </c>
      <c r="AJ37" s="35">
        <f>PXIL!R37</f>
        <v>0</v>
      </c>
      <c r="AK37" s="35">
        <f>RTM_IEX!L37</f>
        <v>19.11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0.22994399999999998</v>
      </c>
      <c r="AD38">
        <f t="shared" si="1"/>
        <v>29.250056000000001</v>
      </c>
      <c r="AE38">
        <f>'IDT-1'!D38</f>
        <v>0</v>
      </c>
      <c r="AF38" s="25"/>
      <c r="AG38">
        <f t="shared" si="2"/>
        <v>29.250056000000001</v>
      </c>
      <c r="AI38" s="35">
        <f>PXIL!L38</f>
        <v>0</v>
      </c>
      <c r="AJ38" s="35">
        <f>PXIL!R38</f>
        <v>0</v>
      </c>
      <c r="AK38" s="35">
        <f>RTM_IEX!L38</f>
        <v>18.920000000000002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0.22994399999999998</v>
      </c>
      <c r="AD39">
        <f t="shared" si="1"/>
        <v>29.250055999999997</v>
      </c>
      <c r="AE39">
        <f>'IDT-1'!D39</f>
        <v>0</v>
      </c>
      <c r="AF39" s="25"/>
      <c r="AG39">
        <f t="shared" si="2"/>
        <v>29.250055999999997</v>
      </c>
      <c r="AI39" s="35">
        <f>PXIL!L39</f>
        <v>0</v>
      </c>
      <c r="AJ39" s="35">
        <f>PXIL!R39</f>
        <v>0</v>
      </c>
      <c r="AK39" s="35">
        <f>RTM_IEX!L39</f>
        <v>15.08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0.227682</v>
      </c>
      <c r="AD40">
        <f t="shared" si="1"/>
        <v>28.962317999999996</v>
      </c>
      <c r="AE40">
        <f>'IDT-1'!D40</f>
        <v>0</v>
      </c>
      <c r="AF40" s="25"/>
      <c r="AG40">
        <f t="shared" si="2"/>
        <v>28.962317999999996</v>
      </c>
      <c r="AI40" s="35">
        <f>PXIL!L40</f>
        <v>0</v>
      </c>
      <c r="AJ40" s="35">
        <f>PXIL!R40</f>
        <v>0</v>
      </c>
      <c r="AK40" s="35">
        <f>RTM_IEX!L40</f>
        <v>14.79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0.22541999999999998</v>
      </c>
      <c r="AD41">
        <f t="shared" si="1"/>
        <v>28.674579999999999</v>
      </c>
      <c r="AE41">
        <f>'IDT-1'!D41</f>
        <v>0</v>
      </c>
      <c r="AF41" s="25"/>
      <c r="AG41">
        <f t="shared" si="2"/>
        <v>28.674579999999999</v>
      </c>
      <c r="AI41" s="35">
        <f>PXIL!L41</f>
        <v>0</v>
      </c>
      <c r="AJ41" s="35">
        <f>PXIL!R41</f>
        <v>0</v>
      </c>
      <c r="AK41" s="35">
        <f>RTM_IEX!L41</f>
        <v>14.5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0.223158</v>
      </c>
      <c r="AD42">
        <f t="shared" si="1"/>
        <v>28.386841999999998</v>
      </c>
      <c r="AE42">
        <f>'IDT-1'!D42</f>
        <v>0</v>
      </c>
      <c r="AF42" s="25"/>
      <c r="AG42">
        <f t="shared" si="2"/>
        <v>28.386841999999998</v>
      </c>
      <c r="AI42" s="35">
        <f>PXIL!L42</f>
        <v>0</v>
      </c>
      <c r="AJ42" s="35">
        <f>PXIL!R42</f>
        <v>0</v>
      </c>
      <c r="AK42" s="35">
        <f>RTM_IEX!L42</f>
        <v>14.21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0.22175399999999998</v>
      </c>
      <c r="AD43">
        <f t="shared" si="1"/>
        <v>28.208245999999999</v>
      </c>
      <c r="AE43">
        <f>'IDT-1'!D43</f>
        <v>0</v>
      </c>
      <c r="AF43" s="25"/>
      <c r="AG43">
        <f t="shared" si="2"/>
        <v>28.208245999999999</v>
      </c>
      <c r="AI43" s="35">
        <f>PXIL!L43</f>
        <v>0</v>
      </c>
      <c r="AJ43" s="35">
        <f>PXIL!R43</f>
        <v>0</v>
      </c>
      <c r="AK43" s="35">
        <f>RTM_IEX!L43</f>
        <v>13.07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0.22019399999999997</v>
      </c>
      <c r="AD44">
        <f t="shared" si="1"/>
        <v>28.009805999999998</v>
      </c>
      <c r="AE44">
        <f>'IDT-1'!D44</f>
        <v>0</v>
      </c>
      <c r="AF44" s="25"/>
      <c r="AG44">
        <f t="shared" si="2"/>
        <v>28.009805999999998</v>
      </c>
      <c r="AI44" s="35">
        <f>PXIL!L44</f>
        <v>0</v>
      </c>
      <c r="AJ44" s="35">
        <f>PXIL!R44</f>
        <v>0</v>
      </c>
      <c r="AK44" s="35">
        <f>RTM_IEX!L44</f>
        <v>12.87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0.21941399999999997</v>
      </c>
      <c r="AD45">
        <f t="shared" si="1"/>
        <v>27.910585999999999</v>
      </c>
      <c r="AE45">
        <f>'IDT-1'!D45</f>
        <v>0</v>
      </c>
      <c r="AF45" s="25"/>
      <c r="AG45">
        <f t="shared" si="2"/>
        <v>27.910585999999999</v>
      </c>
      <c r="AI45" s="35">
        <f>PXIL!L45</f>
        <v>0</v>
      </c>
      <c r="AJ45" s="35">
        <f>PXIL!R45</f>
        <v>0</v>
      </c>
      <c r="AK45" s="35">
        <f>RTM_IEX!L45</f>
        <v>12.77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0.21496799999999999</v>
      </c>
      <c r="AD46">
        <f t="shared" si="1"/>
        <v>27.345032</v>
      </c>
      <c r="AE46">
        <f>'IDT-1'!D46</f>
        <v>0</v>
      </c>
      <c r="AF46" s="25"/>
      <c r="AG46">
        <f t="shared" si="2"/>
        <v>27.345032</v>
      </c>
      <c r="AI46" s="35">
        <f>PXIL!L46</f>
        <v>0</v>
      </c>
      <c r="AJ46" s="35">
        <f>PXIL!R46</f>
        <v>0</v>
      </c>
      <c r="AK46" s="35">
        <f>RTM_IEX!L46</f>
        <v>12.2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17.28</v>
      </c>
      <c r="AB47" s="76">
        <f>-STOA!R47</f>
        <v>0</v>
      </c>
      <c r="AC47">
        <f t="shared" si="0"/>
        <v>0.21122400000000002</v>
      </c>
      <c r="AD47">
        <f t="shared" si="1"/>
        <v>26.868776</v>
      </c>
      <c r="AE47">
        <f>'IDT-1'!D47</f>
        <v>0</v>
      </c>
      <c r="AF47" s="25"/>
      <c r="AG47">
        <f t="shared" si="2"/>
        <v>26.868776</v>
      </c>
      <c r="AI47" s="35">
        <f>PXIL!L47</f>
        <v>0</v>
      </c>
      <c r="AJ47" s="35">
        <f>PXIL!R47</f>
        <v>0</v>
      </c>
      <c r="AK47" s="35">
        <f>RTM_IEX!L47</f>
        <v>9.8000000000000007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17.28</v>
      </c>
      <c r="AB48" s="76">
        <f>-STOA!R48</f>
        <v>0</v>
      </c>
      <c r="AC48">
        <f t="shared" si="0"/>
        <v>0.20896200000000001</v>
      </c>
      <c r="AD48">
        <f t="shared" si="1"/>
        <v>26.581037999999999</v>
      </c>
      <c r="AE48">
        <f>'IDT-1'!D48</f>
        <v>0</v>
      </c>
      <c r="AF48" s="25"/>
      <c r="AG48">
        <f t="shared" si="2"/>
        <v>26.581037999999999</v>
      </c>
      <c r="AI48" s="35">
        <f>PXIL!L48</f>
        <v>0</v>
      </c>
      <c r="AJ48" s="35">
        <f>PXIL!R48</f>
        <v>0</v>
      </c>
      <c r="AK48" s="35">
        <f>RTM_IEX!L48</f>
        <v>9.51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17.28</v>
      </c>
      <c r="AB49" s="76">
        <f>-STOA!R49</f>
        <v>0</v>
      </c>
      <c r="AC49">
        <f t="shared" si="0"/>
        <v>0.190944</v>
      </c>
      <c r="AD49">
        <f t="shared" si="1"/>
        <v>24.289056000000002</v>
      </c>
      <c r="AE49">
        <f>'IDT-1'!D49</f>
        <v>0</v>
      </c>
      <c r="AF49" s="25"/>
      <c r="AG49">
        <f t="shared" si="2"/>
        <v>24.289056000000002</v>
      </c>
      <c r="AI49" s="35">
        <f>PXIL!L49</f>
        <v>0</v>
      </c>
      <c r="AJ49" s="35">
        <f>PXIL!R49</f>
        <v>0</v>
      </c>
      <c r="AK49" s="35">
        <f>RTM_IEX!L49</f>
        <v>7.2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17.28</v>
      </c>
      <c r="AB50" s="76">
        <f>-STOA!R50</f>
        <v>0</v>
      </c>
      <c r="AC50">
        <f t="shared" si="0"/>
        <v>0.190944</v>
      </c>
      <c r="AD50">
        <f t="shared" si="1"/>
        <v>24.289056000000002</v>
      </c>
      <c r="AE50">
        <f>'IDT-1'!D50</f>
        <v>0</v>
      </c>
      <c r="AF50" s="25"/>
      <c r="AG50">
        <f t="shared" si="2"/>
        <v>24.289056000000002</v>
      </c>
      <c r="AI50" s="35">
        <f>PXIL!L50</f>
        <v>0</v>
      </c>
      <c r="AJ50" s="35">
        <f>PXIL!R50</f>
        <v>0</v>
      </c>
      <c r="AK50" s="35">
        <f>RTM_IEX!L50</f>
        <v>7.2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17.28</v>
      </c>
      <c r="AB51" s="76">
        <f>-STOA!R51</f>
        <v>0</v>
      </c>
      <c r="AC51">
        <f t="shared" si="0"/>
        <v>0.18720000000000001</v>
      </c>
      <c r="AD51">
        <f t="shared" si="1"/>
        <v>23.812799999999999</v>
      </c>
      <c r="AE51">
        <f>'IDT-1'!D51</f>
        <v>0</v>
      </c>
      <c r="AF51" s="25"/>
      <c r="AG51">
        <f t="shared" si="2"/>
        <v>23.812799999999999</v>
      </c>
      <c r="AI51" s="35">
        <f>PXIL!L51</f>
        <v>0</v>
      </c>
      <c r="AJ51" s="35">
        <f>PXIL!R51</f>
        <v>0</v>
      </c>
      <c r="AK51" s="35">
        <f>RTM_IEX!L51</f>
        <v>6.72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17.28</v>
      </c>
      <c r="AB52" s="76">
        <f>-STOA!R52</f>
        <v>0</v>
      </c>
      <c r="AC52">
        <f t="shared" si="0"/>
        <v>0.18720000000000001</v>
      </c>
      <c r="AD52">
        <f t="shared" si="1"/>
        <v>23.812799999999999</v>
      </c>
      <c r="AE52">
        <f>'IDT-1'!D52</f>
        <v>0</v>
      </c>
      <c r="AF52" s="25"/>
      <c r="AG52">
        <f t="shared" si="2"/>
        <v>23.812799999999999</v>
      </c>
      <c r="AI52" s="35">
        <f>PXIL!L52</f>
        <v>0</v>
      </c>
      <c r="AJ52" s="35">
        <f>PXIL!R52</f>
        <v>0</v>
      </c>
      <c r="AK52" s="35">
        <f>RTM_IEX!L52</f>
        <v>6.72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17.28</v>
      </c>
      <c r="AB53" s="76">
        <f>-STOA!R53</f>
        <v>0</v>
      </c>
      <c r="AC53">
        <f t="shared" si="0"/>
        <v>0.18720000000000001</v>
      </c>
      <c r="AD53">
        <f t="shared" si="1"/>
        <v>23.812799999999999</v>
      </c>
      <c r="AE53">
        <f>'IDT-1'!D53</f>
        <v>0</v>
      </c>
      <c r="AF53" s="25"/>
      <c r="AG53">
        <f t="shared" si="2"/>
        <v>23.812799999999999</v>
      </c>
      <c r="AI53" s="35">
        <f>PXIL!L53</f>
        <v>0</v>
      </c>
      <c r="AJ53" s="35">
        <f>PXIL!R53</f>
        <v>0</v>
      </c>
      <c r="AK53" s="35">
        <f>RTM_IEX!L53</f>
        <v>6.72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17.28</v>
      </c>
      <c r="AB54" s="76">
        <f>-STOA!R54</f>
        <v>0</v>
      </c>
      <c r="AC54">
        <f t="shared" si="0"/>
        <v>0.18345600000000001</v>
      </c>
      <c r="AD54">
        <f t="shared" si="1"/>
        <v>23.336544000000004</v>
      </c>
      <c r="AE54">
        <f>'IDT-1'!D54</f>
        <v>0</v>
      </c>
      <c r="AF54" s="25"/>
      <c r="AG54">
        <f t="shared" si="2"/>
        <v>23.336544000000004</v>
      </c>
      <c r="AI54" s="35">
        <f>PXIL!L54</f>
        <v>0</v>
      </c>
      <c r="AJ54" s="35">
        <f>PXIL!R54</f>
        <v>0</v>
      </c>
      <c r="AK54" s="35">
        <f>RTM_IEX!L54</f>
        <v>6.24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0.17971199999999998</v>
      </c>
      <c r="AD55">
        <f t="shared" si="1"/>
        <v>22.860288000000001</v>
      </c>
      <c r="AE55">
        <f>'IDT-1'!D55</f>
        <v>0</v>
      </c>
      <c r="AF55" s="25"/>
      <c r="AG55">
        <f t="shared" si="2"/>
        <v>22.860288000000001</v>
      </c>
      <c r="AI55" s="35">
        <f>PXIL!L55</f>
        <v>0</v>
      </c>
      <c r="AJ55" s="35">
        <f>PXIL!R55</f>
        <v>0</v>
      </c>
      <c r="AK55" s="35">
        <f>RTM_IEX!L55</f>
        <v>6.72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0.17971199999999998</v>
      </c>
      <c r="AD56">
        <f t="shared" si="1"/>
        <v>22.860288000000001</v>
      </c>
      <c r="AE56">
        <f>'IDT-1'!D56</f>
        <v>0</v>
      </c>
      <c r="AF56" s="25"/>
      <c r="AG56">
        <f t="shared" si="2"/>
        <v>22.860288000000001</v>
      </c>
      <c r="AI56" s="35">
        <f>PXIL!L56</f>
        <v>0</v>
      </c>
      <c r="AJ56" s="35">
        <f>PXIL!R56</f>
        <v>0</v>
      </c>
      <c r="AK56" s="35">
        <f>RTM_IEX!L56</f>
        <v>6.72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0.16473599999999999</v>
      </c>
      <c r="AD57">
        <f t="shared" si="1"/>
        <v>20.955264</v>
      </c>
      <c r="AE57">
        <f>'IDT-1'!D57</f>
        <v>0</v>
      </c>
      <c r="AF57" s="25"/>
      <c r="AG57">
        <f t="shared" si="2"/>
        <v>20.955264</v>
      </c>
      <c r="AI57" s="35">
        <f>PXIL!L57</f>
        <v>0</v>
      </c>
      <c r="AJ57" s="35">
        <f>PXIL!R57</f>
        <v>0</v>
      </c>
      <c r="AK57" s="35">
        <f>RTM_IEX!L57</f>
        <v>4.8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0.16473599999999999</v>
      </c>
      <c r="AD58">
        <f t="shared" si="1"/>
        <v>20.955264</v>
      </c>
      <c r="AE58">
        <f>'IDT-1'!D58</f>
        <v>0</v>
      </c>
      <c r="AF58" s="25"/>
      <c r="AG58">
        <f t="shared" si="2"/>
        <v>20.955264</v>
      </c>
      <c r="AI58" s="35">
        <f>PXIL!L58</f>
        <v>0</v>
      </c>
      <c r="AJ58" s="35">
        <f>PXIL!R58</f>
        <v>0</v>
      </c>
      <c r="AK58" s="35">
        <f>RTM_IEX!L58</f>
        <v>4.8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0.15724799999999997</v>
      </c>
      <c r="AD59">
        <f t="shared" si="1"/>
        <v>20.002752000000001</v>
      </c>
      <c r="AE59">
        <f>'IDT-1'!D59</f>
        <v>0</v>
      </c>
      <c r="AF59" s="25"/>
      <c r="AG59">
        <f t="shared" si="2"/>
        <v>20.002752000000001</v>
      </c>
      <c r="AI59" s="35">
        <f>PXIL!L59</f>
        <v>0</v>
      </c>
      <c r="AJ59" s="35">
        <f>PXIL!R59</f>
        <v>0</v>
      </c>
      <c r="AK59" s="35">
        <f>RTM_IEX!L59</f>
        <v>4.8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0.15724799999999997</v>
      </c>
      <c r="AD60">
        <f t="shared" si="1"/>
        <v>20.002752000000001</v>
      </c>
      <c r="AE60">
        <f>'IDT-1'!D60</f>
        <v>0</v>
      </c>
      <c r="AF60" s="25"/>
      <c r="AG60">
        <f t="shared" si="2"/>
        <v>20.002752000000001</v>
      </c>
      <c r="AI60" s="35">
        <f>PXIL!L60</f>
        <v>0</v>
      </c>
      <c r="AJ60" s="35">
        <f>PXIL!R60</f>
        <v>0</v>
      </c>
      <c r="AK60" s="35">
        <f>RTM_IEX!L60</f>
        <v>4.8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0.15724799999999997</v>
      </c>
      <c r="AD61">
        <f t="shared" si="1"/>
        <v>20.002752000000001</v>
      </c>
      <c r="AE61">
        <f>'IDT-1'!D61</f>
        <v>0</v>
      </c>
      <c r="AF61" s="25"/>
      <c r="AG61">
        <f t="shared" si="2"/>
        <v>20.002752000000001</v>
      </c>
      <c r="AI61" s="35">
        <f>PXIL!L61</f>
        <v>0</v>
      </c>
      <c r="AJ61" s="35">
        <f>PXIL!R61</f>
        <v>0</v>
      </c>
      <c r="AK61" s="35">
        <f>RTM_IEX!L61</f>
        <v>4.8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0.15724799999999997</v>
      </c>
      <c r="AD62">
        <f t="shared" si="1"/>
        <v>20.002752000000001</v>
      </c>
      <c r="AE62">
        <f>'IDT-1'!D62</f>
        <v>0</v>
      </c>
      <c r="AF62" s="25"/>
      <c r="AG62">
        <f t="shared" si="2"/>
        <v>20.002752000000001</v>
      </c>
      <c r="AI62" s="35">
        <f>PXIL!L62</f>
        <v>0</v>
      </c>
      <c r="AJ62" s="35">
        <f>PXIL!R62</f>
        <v>0</v>
      </c>
      <c r="AK62" s="35">
        <f>RTM_IEX!L62</f>
        <v>4.8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0.15724799999999997</v>
      </c>
      <c r="AD63">
        <f t="shared" si="1"/>
        <v>20.002752000000001</v>
      </c>
      <c r="AE63">
        <f>'IDT-1'!D63</f>
        <v>0</v>
      </c>
      <c r="AF63" s="25"/>
      <c r="AG63">
        <f t="shared" si="2"/>
        <v>20.002752000000001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0.15724799999999997</v>
      </c>
      <c r="AD64">
        <f t="shared" si="1"/>
        <v>20.002752000000001</v>
      </c>
      <c r="AE64">
        <f>'IDT-1'!D64</f>
        <v>0</v>
      </c>
      <c r="AF64" s="25"/>
      <c r="AG64">
        <f t="shared" si="2"/>
        <v>20.002752000000001</v>
      </c>
      <c r="AI64" s="35">
        <f>PXIL!L64</f>
        <v>0</v>
      </c>
      <c r="AJ64" s="35">
        <f>PXIL!R64</f>
        <v>0</v>
      </c>
      <c r="AK64" s="35">
        <f>RTM_IEX!L64</f>
        <v>4.8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0.16473599999999999</v>
      </c>
      <c r="AD65">
        <f t="shared" si="1"/>
        <v>20.955263999999996</v>
      </c>
      <c r="AE65">
        <f>'IDT-1'!D65</f>
        <v>0</v>
      </c>
      <c r="AF65" s="25"/>
      <c r="AG65">
        <f t="shared" si="2"/>
        <v>20.955263999999996</v>
      </c>
      <c r="AI65" s="35">
        <f>PXIL!L65</f>
        <v>0</v>
      </c>
      <c r="AJ65" s="35">
        <f>PXIL!R65</f>
        <v>0</v>
      </c>
      <c r="AK65" s="35">
        <f>RTM_IEX!L65</f>
        <v>5.76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0.16473599999999999</v>
      </c>
      <c r="AD66">
        <f t="shared" si="1"/>
        <v>20.955263999999996</v>
      </c>
      <c r="AE66">
        <f>'IDT-1'!D66</f>
        <v>0</v>
      </c>
      <c r="AF66" s="25"/>
      <c r="AG66">
        <f t="shared" si="2"/>
        <v>20.955263999999996</v>
      </c>
      <c r="AI66" s="35">
        <f>PXIL!L66</f>
        <v>0</v>
      </c>
      <c r="AJ66" s="35">
        <f>PXIL!R66</f>
        <v>0</v>
      </c>
      <c r="AK66" s="35">
        <f>RTM_IEX!L66</f>
        <v>5.76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13.440000000000001</v>
      </c>
      <c r="AB67" s="76">
        <f>-STOA!R67</f>
        <v>0</v>
      </c>
      <c r="AC67">
        <f t="shared" si="0"/>
        <v>0.17222400000000002</v>
      </c>
      <c r="AD67">
        <f t="shared" si="1"/>
        <v>21.907776000000002</v>
      </c>
      <c r="AE67">
        <f>'IDT-1'!D67</f>
        <v>0</v>
      </c>
      <c r="AF67" s="25"/>
      <c r="AG67">
        <f t="shared" si="2"/>
        <v>21.907776000000002</v>
      </c>
      <c r="AI67" s="35">
        <f>PXIL!L67</f>
        <v>0</v>
      </c>
      <c r="AJ67" s="35">
        <f>PXIL!R67</f>
        <v>0</v>
      </c>
      <c r="AK67" s="35">
        <f>RTM_IEX!L67</f>
        <v>8.64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13.440000000000001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0.17222400000000002</v>
      </c>
      <c r="AD68">
        <f t="shared" ref="AD68:AD98" si="4">SUM(B68:AB68,AI68:AV68)-AC68</f>
        <v>21.907776000000002</v>
      </c>
      <c r="AE68">
        <f>'IDT-1'!D68</f>
        <v>0</v>
      </c>
      <c r="AF68" s="25"/>
      <c r="AG68">
        <f t="shared" ref="AG68:AG98" si="5">SUM(AD68:AF68)</f>
        <v>21.907776000000002</v>
      </c>
      <c r="AI68" s="35">
        <f>PXIL!L68</f>
        <v>0</v>
      </c>
      <c r="AJ68" s="35">
        <f>PXIL!R68</f>
        <v>0</v>
      </c>
      <c r="AK68" s="35">
        <f>RTM_IEX!L68</f>
        <v>8.64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13.440000000000001</v>
      </c>
      <c r="AB69" s="76">
        <f>-STOA!R69</f>
        <v>0</v>
      </c>
      <c r="AC69">
        <f t="shared" si="3"/>
        <v>0.17971199999999998</v>
      </c>
      <c r="AD69">
        <f t="shared" si="4"/>
        <v>22.860288000000001</v>
      </c>
      <c r="AE69">
        <f>'IDT-1'!D69</f>
        <v>0</v>
      </c>
      <c r="AF69" s="25"/>
      <c r="AG69">
        <f t="shared" si="5"/>
        <v>22.860288000000001</v>
      </c>
      <c r="AI69" s="35">
        <f>PXIL!L69</f>
        <v>0</v>
      </c>
      <c r="AJ69" s="35">
        <f>PXIL!R69</f>
        <v>0</v>
      </c>
      <c r="AK69" s="35">
        <f>RTM_IEX!L69</f>
        <v>9.6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13.440000000000001</v>
      </c>
      <c r="AB70" s="76">
        <f>-STOA!R70</f>
        <v>0</v>
      </c>
      <c r="AC70">
        <f t="shared" si="3"/>
        <v>0.17971199999999998</v>
      </c>
      <c r="AD70">
        <f t="shared" si="4"/>
        <v>22.860288000000001</v>
      </c>
      <c r="AE70">
        <f>'IDT-1'!D70</f>
        <v>0</v>
      </c>
      <c r="AF70" s="25"/>
      <c r="AG70">
        <f t="shared" si="5"/>
        <v>22.860288000000001</v>
      </c>
      <c r="AI70" s="35">
        <f>PXIL!L70</f>
        <v>0</v>
      </c>
      <c r="AJ70" s="35">
        <f>PXIL!R70</f>
        <v>0</v>
      </c>
      <c r="AK70" s="35">
        <f>RTM_IEX!L70</f>
        <v>9.6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0.187278</v>
      </c>
      <c r="AD71">
        <f t="shared" si="4"/>
        <v>23.822721999999999</v>
      </c>
      <c r="AE71">
        <f>'IDT-1'!D71</f>
        <v>0</v>
      </c>
      <c r="AF71" s="25"/>
      <c r="AG71">
        <f t="shared" si="5"/>
        <v>23.822721999999999</v>
      </c>
      <c r="AI71" s="35">
        <f>PXIL!L71</f>
        <v>0</v>
      </c>
      <c r="AJ71" s="35">
        <f>PXIL!R71</f>
        <v>0</v>
      </c>
      <c r="AK71" s="35">
        <f>RTM_IEX!L71</f>
        <v>12.49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0.18376799999999999</v>
      </c>
      <c r="AD72">
        <f t="shared" si="4"/>
        <v>23.376231999999998</v>
      </c>
      <c r="AE72">
        <f>'IDT-1'!D72</f>
        <v>0</v>
      </c>
      <c r="AF72" s="25"/>
      <c r="AG72">
        <f t="shared" si="5"/>
        <v>23.376231999999998</v>
      </c>
      <c r="AI72" s="35">
        <f>PXIL!L72</f>
        <v>0</v>
      </c>
      <c r="AJ72" s="35">
        <f>PXIL!R72</f>
        <v>0</v>
      </c>
      <c r="AK72" s="35">
        <f>RTM_IEX!L72</f>
        <v>12.04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0.16075799999999998</v>
      </c>
      <c r="AD73">
        <f t="shared" si="4"/>
        <v>20.449241999999998</v>
      </c>
      <c r="AE73">
        <f>'IDT-1'!D73</f>
        <v>0</v>
      </c>
      <c r="AF73" s="25"/>
      <c r="AG73">
        <f t="shared" si="5"/>
        <v>20.449241999999998</v>
      </c>
      <c r="AI73" s="35">
        <f>PXIL!L73</f>
        <v>0</v>
      </c>
      <c r="AJ73" s="35">
        <f>PXIL!R73</f>
        <v>0</v>
      </c>
      <c r="AK73" s="35">
        <f>RTM_IEX!L73</f>
        <v>9.09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0.15670200000000001</v>
      </c>
      <c r="AD74">
        <f t="shared" si="4"/>
        <v>19.933298000000001</v>
      </c>
      <c r="AE74">
        <f>'IDT-1'!D74</f>
        <v>0</v>
      </c>
      <c r="AF74" s="25"/>
      <c r="AG74">
        <f t="shared" si="5"/>
        <v>19.933298000000001</v>
      </c>
      <c r="AI74" s="35">
        <f>PXIL!L74</f>
        <v>0</v>
      </c>
      <c r="AJ74" s="35">
        <f>PXIL!R74</f>
        <v>0</v>
      </c>
      <c r="AK74" s="35">
        <f>RTM_IEX!L74</f>
        <v>8.57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0.12706199999999998</v>
      </c>
      <c r="AD75">
        <f t="shared" si="4"/>
        <v>16.162938</v>
      </c>
      <c r="AE75">
        <f>'IDT-1'!D75</f>
        <v>0</v>
      </c>
      <c r="AF75" s="25"/>
      <c r="AG75">
        <f t="shared" si="5"/>
        <v>16.162938</v>
      </c>
      <c r="AI75" s="35">
        <f>PXIL!L75</f>
        <v>0</v>
      </c>
      <c r="AJ75" s="35">
        <f>PXIL!R75</f>
        <v>0</v>
      </c>
      <c r="AK75" s="35">
        <f>RTM_IEX!L75</f>
        <v>5.73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0.125112</v>
      </c>
      <c r="AD76">
        <f t="shared" si="4"/>
        <v>15.914887999999999</v>
      </c>
      <c r="AE76">
        <f>'IDT-1'!D76</f>
        <v>0</v>
      </c>
      <c r="AF76" s="25"/>
      <c r="AG76">
        <f t="shared" si="5"/>
        <v>15.914887999999999</v>
      </c>
      <c r="AI76" s="35">
        <f>PXIL!L76</f>
        <v>0</v>
      </c>
      <c r="AJ76" s="35">
        <f>PXIL!R76</f>
        <v>0</v>
      </c>
      <c r="AK76" s="35">
        <f>RTM_IEX!L76</f>
        <v>5.48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0.154362</v>
      </c>
      <c r="AD77">
        <f t="shared" si="4"/>
        <v>19.635638</v>
      </c>
      <c r="AE77">
        <f>'IDT-1'!D77</f>
        <v>0</v>
      </c>
      <c r="AF77" s="25"/>
      <c r="AG77">
        <f t="shared" si="5"/>
        <v>19.635638</v>
      </c>
      <c r="AI77" s="35">
        <f>PXIL!L77</f>
        <v>0</v>
      </c>
      <c r="AJ77" s="35">
        <f>PXIL!R77</f>
        <v>0</v>
      </c>
      <c r="AK77" s="35">
        <f>RTM_IEX!L77</f>
        <v>9.23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0.20225399999999999</v>
      </c>
      <c r="AD78">
        <f t="shared" si="4"/>
        <v>25.727746</v>
      </c>
      <c r="AE78">
        <f>'IDT-1'!D78</f>
        <v>0</v>
      </c>
      <c r="AF78" s="25"/>
      <c r="AG78">
        <f t="shared" si="5"/>
        <v>25.727746</v>
      </c>
      <c r="AI78" s="35">
        <f>PXIL!L78</f>
        <v>0</v>
      </c>
      <c r="AJ78" s="35">
        <f>PXIL!R78</f>
        <v>0</v>
      </c>
      <c r="AK78" s="35">
        <f>RTM_IEX!L78</f>
        <v>15.37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0.19476599999999999</v>
      </c>
      <c r="AD79">
        <f t="shared" si="4"/>
        <v>24.775233999999998</v>
      </c>
      <c r="AE79">
        <f>'IDT-1'!D79</f>
        <v>0</v>
      </c>
      <c r="AF79" s="25"/>
      <c r="AG79">
        <f t="shared" si="5"/>
        <v>24.775233999999998</v>
      </c>
      <c r="AI79" s="35">
        <f>PXIL!L79</f>
        <v>0</v>
      </c>
      <c r="AJ79" s="35">
        <f>PXIL!R79</f>
        <v>0</v>
      </c>
      <c r="AK79" s="35">
        <f>RTM_IEX!L79</f>
        <v>14.41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0.19476599999999999</v>
      </c>
      <c r="AD80">
        <f t="shared" si="4"/>
        <v>24.775233999999998</v>
      </c>
      <c r="AE80">
        <f>'IDT-1'!D80</f>
        <v>0</v>
      </c>
      <c r="AF80" s="25"/>
      <c r="AG80">
        <f t="shared" si="5"/>
        <v>24.775233999999998</v>
      </c>
      <c r="AI80" s="35">
        <f>PXIL!L80</f>
        <v>0</v>
      </c>
      <c r="AJ80" s="35">
        <f>PXIL!R80</f>
        <v>0</v>
      </c>
      <c r="AK80" s="35">
        <f>RTM_IEX!L80</f>
        <v>14.41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0.19476599999999999</v>
      </c>
      <c r="AD81">
        <f t="shared" si="4"/>
        <v>24.775233999999998</v>
      </c>
      <c r="AE81">
        <f>'IDT-1'!D81</f>
        <v>0</v>
      </c>
      <c r="AF81" s="25"/>
      <c r="AG81">
        <f t="shared" si="5"/>
        <v>24.775233999999998</v>
      </c>
      <c r="AI81" s="35">
        <f>PXIL!L81</f>
        <v>0</v>
      </c>
      <c r="AJ81" s="35">
        <f>PXIL!R81</f>
        <v>0</v>
      </c>
      <c r="AK81" s="35">
        <f>RTM_IEX!L81</f>
        <v>14.41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0.19398599999999999</v>
      </c>
      <c r="AD82">
        <f t="shared" si="4"/>
        <v>24.676013999999999</v>
      </c>
      <c r="AE82">
        <f>'IDT-1'!D82</f>
        <v>0</v>
      </c>
      <c r="AF82" s="25"/>
      <c r="AG82">
        <f t="shared" si="5"/>
        <v>24.676013999999999</v>
      </c>
      <c r="AI82" s="35">
        <f>PXIL!L82</f>
        <v>0</v>
      </c>
      <c r="AJ82" s="35">
        <f>PXIL!R82</f>
        <v>0</v>
      </c>
      <c r="AK82" s="35">
        <f>RTM_IEX!L82</f>
        <v>14.31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0.19024199999999997</v>
      </c>
      <c r="AD83">
        <f t="shared" si="4"/>
        <v>24.199757999999999</v>
      </c>
      <c r="AE83">
        <f>'IDT-1'!D83</f>
        <v>0</v>
      </c>
      <c r="AF83" s="25"/>
      <c r="AG83">
        <f t="shared" si="5"/>
        <v>24.199757999999999</v>
      </c>
      <c r="AI83" s="35">
        <f>PXIL!L83</f>
        <v>0</v>
      </c>
      <c r="AJ83" s="35">
        <f>PXIL!R83</f>
        <v>0</v>
      </c>
      <c r="AK83" s="35">
        <f>RTM_IEX!L83</f>
        <v>13.83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0.19024199999999997</v>
      </c>
      <c r="AD84">
        <f t="shared" si="4"/>
        <v>24.199757999999999</v>
      </c>
      <c r="AE84">
        <f>'IDT-1'!D84</f>
        <v>0</v>
      </c>
      <c r="AF84" s="25"/>
      <c r="AG84">
        <f t="shared" si="5"/>
        <v>24.199757999999999</v>
      </c>
      <c r="AI84" s="35">
        <f>PXIL!L84</f>
        <v>0</v>
      </c>
      <c r="AJ84" s="35">
        <f>PXIL!R84</f>
        <v>0</v>
      </c>
      <c r="AK84" s="35">
        <f>RTM_IEX!L84</f>
        <v>13.83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0.19476599999999999</v>
      </c>
      <c r="AD85">
        <f t="shared" si="4"/>
        <v>24.775233999999998</v>
      </c>
      <c r="AE85">
        <f>'IDT-1'!D85</f>
        <v>0</v>
      </c>
      <c r="AF85" s="25"/>
      <c r="AG85">
        <f t="shared" si="5"/>
        <v>24.775233999999998</v>
      </c>
      <c r="AI85" s="35">
        <f>PXIL!L85</f>
        <v>0</v>
      </c>
      <c r="AJ85" s="35">
        <f>PXIL!R85</f>
        <v>0</v>
      </c>
      <c r="AK85" s="35">
        <f>RTM_IEX!L85</f>
        <v>14.41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0.19476599999999999</v>
      </c>
      <c r="AD86">
        <f t="shared" si="4"/>
        <v>24.775233999999998</v>
      </c>
      <c r="AE86">
        <f>'IDT-1'!D86</f>
        <v>0</v>
      </c>
      <c r="AF86" s="25"/>
      <c r="AG86">
        <f t="shared" si="5"/>
        <v>24.775233999999998</v>
      </c>
      <c r="AI86" s="35">
        <f>PXIL!L86</f>
        <v>0</v>
      </c>
      <c r="AJ86" s="35">
        <f>PXIL!R86</f>
        <v>0</v>
      </c>
      <c r="AK86" s="35">
        <f>RTM_IEX!L86</f>
        <v>14.41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0.18353399999999997</v>
      </c>
      <c r="AD87">
        <f t="shared" si="4"/>
        <v>23.346465999999999</v>
      </c>
      <c r="AE87">
        <f>'IDT-1'!D87</f>
        <v>0</v>
      </c>
      <c r="AF87" s="25"/>
      <c r="AG87">
        <f t="shared" si="5"/>
        <v>23.346465999999999</v>
      </c>
      <c r="AI87" s="35">
        <f>PXIL!L87</f>
        <v>0</v>
      </c>
      <c r="AJ87" s="35">
        <f>PXIL!R87</f>
        <v>0</v>
      </c>
      <c r="AK87" s="35">
        <f>RTM_IEX!L87</f>
        <v>12.97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0.18353399999999997</v>
      </c>
      <c r="AD88">
        <f t="shared" si="4"/>
        <v>23.346465999999999</v>
      </c>
      <c r="AE88">
        <f>'IDT-1'!D88</f>
        <v>0</v>
      </c>
      <c r="AF88" s="25"/>
      <c r="AG88">
        <f t="shared" si="5"/>
        <v>23.346465999999999</v>
      </c>
      <c r="AI88" s="35">
        <f>PXIL!L88</f>
        <v>0</v>
      </c>
      <c r="AJ88" s="35">
        <f>PXIL!R88</f>
        <v>0</v>
      </c>
      <c r="AK88" s="35">
        <f>RTM_IEX!L88</f>
        <v>12.97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0.17978999999999998</v>
      </c>
      <c r="AD89">
        <f t="shared" si="4"/>
        <v>22.870209999999997</v>
      </c>
      <c r="AE89">
        <f>'IDT-1'!D89</f>
        <v>0</v>
      </c>
      <c r="AF89" s="25"/>
      <c r="AG89">
        <f t="shared" si="5"/>
        <v>22.870209999999997</v>
      </c>
      <c r="AI89" s="35">
        <f>PXIL!L89</f>
        <v>0</v>
      </c>
      <c r="AJ89" s="35">
        <f>PXIL!R89</f>
        <v>0</v>
      </c>
      <c r="AK89" s="35">
        <f>RTM_IEX!L89</f>
        <v>12.49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0.17003999999999997</v>
      </c>
      <c r="AD90">
        <f t="shared" si="4"/>
        <v>21.629959999999997</v>
      </c>
      <c r="AE90">
        <f>'IDT-1'!D90</f>
        <v>0</v>
      </c>
      <c r="AF90" s="25"/>
      <c r="AG90">
        <f t="shared" si="5"/>
        <v>21.629959999999997</v>
      </c>
      <c r="AI90" s="35">
        <f>PXIL!L90</f>
        <v>0</v>
      </c>
      <c r="AJ90" s="35">
        <f>PXIL!R90</f>
        <v>0</v>
      </c>
      <c r="AK90" s="35">
        <f>RTM_IEX!L90</f>
        <v>11.24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0.16473599999999999</v>
      </c>
      <c r="AD91">
        <f t="shared" si="4"/>
        <v>20.955263999999996</v>
      </c>
      <c r="AE91">
        <f>'IDT-1'!D91</f>
        <v>0</v>
      </c>
      <c r="AF91" s="25"/>
      <c r="AG91">
        <f t="shared" si="5"/>
        <v>20.955263999999996</v>
      </c>
      <c r="AI91" s="35">
        <f>PXIL!L91</f>
        <v>0</v>
      </c>
      <c r="AJ91" s="35">
        <f>PXIL!R91</f>
        <v>0</v>
      </c>
      <c r="AK91" s="35">
        <f>RTM_IEX!L91</f>
        <v>10.56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0.158808</v>
      </c>
      <c r="AD92">
        <f t="shared" si="4"/>
        <v>20.201191999999999</v>
      </c>
      <c r="AE92">
        <f>'IDT-1'!D92</f>
        <v>0</v>
      </c>
      <c r="AF92" s="25"/>
      <c r="AG92">
        <f t="shared" si="5"/>
        <v>20.201191999999999</v>
      </c>
      <c r="AI92" s="35">
        <f>PXIL!L92</f>
        <v>0</v>
      </c>
      <c r="AJ92" s="35">
        <f>PXIL!R92</f>
        <v>0</v>
      </c>
      <c r="AK92" s="35">
        <f>RTM_IEX!L92</f>
        <v>9.8000000000000007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0.15724799999999997</v>
      </c>
      <c r="AD93">
        <f t="shared" si="4"/>
        <v>20.002751999999997</v>
      </c>
      <c r="AE93">
        <f>'IDT-1'!D93</f>
        <v>0</v>
      </c>
      <c r="AF93" s="25"/>
      <c r="AG93">
        <f t="shared" si="5"/>
        <v>20.002751999999997</v>
      </c>
      <c r="AI93" s="35">
        <f>PXIL!L93</f>
        <v>0</v>
      </c>
      <c r="AJ93" s="35">
        <f>PXIL!R93</f>
        <v>0</v>
      </c>
      <c r="AK93" s="35">
        <f>RTM_IEX!L93</f>
        <v>9.6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0.15202199999999999</v>
      </c>
      <c r="AD94">
        <f t="shared" si="4"/>
        <v>19.337978</v>
      </c>
      <c r="AE94">
        <f>'IDT-1'!D94</f>
        <v>0</v>
      </c>
      <c r="AF94" s="25"/>
      <c r="AG94">
        <f t="shared" si="5"/>
        <v>19.337978</v>
      </c>
      <c r="AI94" s="35">
        <f>PXIL!L94</f>
        <v>0</v>
      </c>
      <c r="AJ94" s="35">
        <f>PXIL!R94</f>
        <v>0</v>
      </c>
      <c r="AK94" s="35">
        <f>RTM_IEX!L94</f>
        <v>8.93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0.14757599999999998</v>
      </c>
      <c r="AD95">
        <f t="shared" si="4"/>
        <v>18.772423999999997</v>
      </c>
      <c r="AE95">
        <f>'IDT-1'!D95</f>
        <v>0</v>
      </c>
      <c r="AF95" s="25"/>
      <c r="AG95">
        <f t="shared" si="5"/>
        <v>18.772423999999997</v>
      </c>
      <c r="AI95" s="35">
        <f>PXIL!L95</f>
        <v>0</v>
      </c>
      <c r="AJ95" s="35">
        <f>PXIL!R95</f>
        <v>0</v>
      </c>
      <c r="AK95" s="35">
        <f>RTM_IEX!L95</f>
        <v>8.36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0.145314</v>
      </c>
      <c r="AD96">
        <f t="shared" si="4"/>
        <v>18.484686</v>
      </c>
      <c r="AE96">
        <f>'IDT-1'!D96</f>
        <v>0</v>
      </c>
      <c r="AF96" s="25"/>
      <c r="AG96">
        <f t="shared" si="5"/>
        <v>18.484686</v>
      </c>
      <c r="AI96" s="35">
        <f>PXIL!L96</f>
        <v>0</v>
      </c>
      <c r="AJ96" s="35">
        <f>PXIL!R96</f>
        <v>0</v>
      </c>
      <c r="AK96" s="35">
        <f>RTM_IEX!L96</f>
        <v>8.07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0.14305199999999998</v>
      </c>
      <c r="AD97">
        <f t="shared" si="4"/>
        <v>18.196947999999999</v>
      </c>
      <c r="AE97">
        <f>'IDT-1'!D97</f>
        <v>0</v>
      </c>
      <c r="AF97" s="25"/>
      <c r="AG97">
        <f t="shared" si="5"/>
        <v>18.196947999999999</v>
      </c>
      <c r="AI97" s="35">
        <f>PXIL!L97</f>
        <v>0</v>
      </c>
      <c r="AJ97" s="35">
        <f>PXIL!R97</f>
        <v>0</v>
      </c>
      <c r="AK97" s="35">
        <f>RTM_IEX!L97</f>
        <v>7.78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0.14078999999999997</v>
      </c>
      <c r="AD98">
        <f t="shared" si="4"/>
        <v>17.909209999999998</v>
      </c>
      <c r="AE98">
        <f>'IDT-1'!D98</f>
        <v>0</v>
      </c>
      <c r="AF98" s="25"/>
      <c r="AG98">
        <f t="shared" si="5"/>
        <v>17.909209999999998</v>
      </c>
      <c r="AI98" s="35">
        <f>PXIL!L98</f>
        <v>0</v>
      </c>
      <c r="AJ98" s="35">
        <f>PXIL!R98</f>
        <v>0</v>
      </c>
      <c r="AK98" s="35">
        <f>RTM_IEX!L98</f>
        <v>7.49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4.2649814999999964E-3</v>
      </c>
      <c r="AD99">
        <f t="shared" si="6"/>
        <v>0.54252751849999981</v>
      </c>
      <c r="AE99">
        <f t="shared" ref="AE99:AT99" si="7">SUM(AE3:AE98)/4000</f>
        <v>0</v>
      </c>
      <c r="AG99">
        <f t="shared" si="7"/>
        <v>0.54252751849999981</v>
      </c>
      <c r="AI99">
        <f t="shared" si="7"/>
        <v>0</v>
      </c>
      <c r="AJ99">
        <f t="shared" si="7"/>
        <v>0</v>
      </c>
      <c r="AK99">
        <f t="shared" si="7"/>
        <v>0.25207249999999998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18.690000000000001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0.14578199999999999</v>
      </c>
      <c r="AD3">
        <f>SUM(B3:AB3,AI3:AV3)-AC3</f>
        <v>18.544218000000001</v>
      </c>
      <c r="AE3">
        <v>0</v>
      </c>
      <c r="AF3" s="25"/>
      <c r="AG3">
        <f>SUM(AD3:AF3)</f>
        <v>18.544218000000001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2.21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0.167076</v>
      </c>
      <c r="AD4">
        <f t="shared" ref="AD4:AD67" si="1">SUM(B4:AB4,AI4:AV4)-AC4</f>
        <v>21.252924</v>
      </c>
      <c r="AE4">
        <v>0</v>
      </c>
      <c r="AF4" s="25"/>
      <c r="AG4">
        <f t="shared" ref="AG4:AG67" si="2">SUM(AD4:AF4)</f>
        <v>21.252924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0.19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0.15132000000000001</v>
      </c>
      <c r="AD5">
        <f t="shared" si="1"/>
        <v>19.248680000000004</v>
      </c>
      <c r="AE5">
        <v>0</v>
      </c>
      <c r="AF5" s="25"/>
      <c r="AG5">
        <f t="shared" si="2"/>
        <v>19.248680000000004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18.170000000000002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0.14172600000000002</v>
      </c>
      <c r="AD6">
        <f t="shared" si="1"/>
        <v>18.028274000000003</v>
      </c>
      <c r="AE6">
        <v>0</v>
      </c>
      <c r="AF6" s="25"/>
      <c r="AG6">
        <f t="shared" si="2"/>
        <v>18.028274000000003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18.079999999999998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0.14102399999999998</v>
      </c>
      <c r="AD7">
        <f t="shared" si="1"/>
        <v>17.938975999999997</v>
      </c>
      <c r="AE7">
        <v>0</v>
      </c>
      <c r="AF7" s="25"/>
      <c r="AG7">
        <f t="shared" si="2"/>
        <v>17.938975999999997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0.110916</v>
      </c>
      <c r="AD8">
        <f t="shared" si="1"/>
        <v>14.109084000000001</v>
      </c>
      <c r="AE8">
        <v>0</v>
      </c>
      <c r="AF8" s="25"/>
      <c r="AG8">
        <f t="shared" si="2"/>
        <v>14.109084000000001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0.118794</v>
      </c>
      <c r="AD9">
        <f t="shared" si="1"/>
        <v>15.111206000000001</v>
      </c>
      <c r="AE9">
        <v>0</v>
      </c>
      <c r="AF9" s="25"/>
      <c r="AG9">
        <f t="shared" si="2"/>
        <v>15.111206000000001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0.11926199999999999</v>
      </c>
      <c r="AD10">
        <f t="shared" si="1"/>
        <v>15.170737999999998</v>
      </c>
      <c r="AE10">
        <v>0</v>
      </c>
      <c r="AF10" s="25"/>
      <c r="AG10">
        <f t="shared" si="2"/>
        <v>15.170737999999998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0.11208599999999999</v>
      </c>
      <c r="AD11">
        <f t="shared" si="1"/>
        <v>14.257914</v>
      </c>
      <c r="AE11">
        <v>0</v>
      </c>
      <c r="AF11" s="25"/>
      <c r="AG11">
        <f t="shared" si="2"/>
        <v>14.257914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0.12316199999999999</v>
      </c>
      <c r="AD12">
        <f t="shared" si="1"/>
        <v>15.666837999999998</v>
      </c>
      <c r="AE12">
        <v>0</v>
      </c>
      <c r="AF12" s="25"/>
      <c r="AG12">
        <f t="shared" si="2"/>
        <v>15.666837999999998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0.118404</v>
      </c>
      <c r="AD13">
        <f t="shared" si="1"/>
        <v>15.061596</v>
      </c>
      <c r="AE13">
        <v>0</v>
      </c>
      <c r="AF13" s="25"/>
      <c r="AG13">
        <f t="shared" si="2"/>
        <v>15.061596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16.18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0.12620399999999998</v>
      </c>
      <c r="AD14">
        <f t="shared" si="1"/>
        <v>16.053795999999998</v>
      </c>
      <c r="AE14">
        <v>0</v>
      </c>
      <c r="AF14" s="25"/>
      <c r="AG14">
        <f t="shared" si="2"/>
        <v>16.053795999999998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0.19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0.15132000000000001</v>
      </c>
      <c r="AD15">
        <f t="shared" si="1"/>
        <v>19.248680000000004</v>
      </c>
      <c r="AE15">
        <v>0</v>
      </c>
      <c r="AF15" s="25"/>
      <c r="AG15">
        <f t="shared" si="2"/>
        <v>19.248680000000004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0.13556399999999999</v>
      </c>
      <c r="AD16">
        <f t="shared" si="1"/>
        <v>17.244436</v>
      </c>
      <c r="AE16">
        <v>0</v>
      </c>
      <c r="AF16" s="25"/>
      <c r="AG16">
        <f t="shared" si="2"/>
        <v>17.244436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0.1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0.150618</v>
      </c>
      <c r="AD17">
        <f t="shared" si="1"/>
        <v>19.159382000000001</v>
      </c>
      <c r="AE17">
        <v>0</v>
      </c>
      <c r="AF17" s="25"/>
      <c r="AG17">
        <f t="shared" si="2"/>
        <v>19.159382000000001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0.48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0.153582</v>
      </c>
      <c r="AD18">
        <f t="shared" si="1"/>
        <v>19.536418000000001</v>
      </c>
      <c r="AE18">
        <v>0</v>
      </c>
      <c r="AF18" s="25"/>
      <c r="AG18">
        <f t="shared" si="2"/>
        <v>19.536418000000001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17.11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0.13345799999999999</v>
      </c>
      <c r="AD19">
        <f t="shared" si="1"/>
        <v>16.976541999999998</v>
      </c>
      <c r="AE19">
        <v>0</v>
      </c>
      <c r="AF19" s="25"/>
      <c r="AG19">
        <f t="shared" si="2"/>
        <v>16.976541999999998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1.92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0.16481400000000002</v>
      </c>
      <c r="AD20">
        <f t="shared" si="1"/>
        <v>20.965186000000003</v>
      </c>
      <c r="AE20">
        <v>0</v>
      </c>
      <c r="AF20" s="25"/>
      <c r="AG20">
        <f t="shared" si="2"/>
        <v>20.965186000000003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0.16933799999999999</v>
      </c>
      <c r="AD21">
        <f t="shared" si="1"/>
        <v>21.540662000000001</v>
      </c>
      <c r="AE21">
        <v>0</v>
      </c>
      <c r="AF21" s="25"/>
      <c r="AG21">
        <f t="shared" si="2"/>
        <v>21.540662000000001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0.16855799999999999</v>
      </c>
      <c r="AD22">
        <f t="shared" si="1"/>
        <v>21.441441999999999</v>
      </c>
      <c r="AE22">
        <v>0</v>
      </c>
      <c r="AF22" s="25"/>
      <c r="AG22">
        <f t="shared" si="2"/>
        <v>21.441441999999999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6.34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0.19928999999999999</v>
      </c>
      <c r="AD23">
        <f t="shared" si="1"/>
        <v>25.350709999999999</v>
      </c>
      <c r="AE23">
        <v>0</v>
      </c>
      <c r="AF23" s="25"/>
      <c r="AG23">
        <f t="shared" si="2"/>
        <v>25.350709999999999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3.65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0.17830799999999999</v>
      </c>
      <c r="AD24">
        <f t="shared" si="1"/>
        <v>22.681691999999998</v>
      </c>
      <c r="AE24">
        <v>0</v>
      </c>
      <c r="AF24" s="25"/>
      <c r="AG24">
        <f t="shared" si="2"/>
        <v>22.681691999999998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4.71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0.18657599999999999</v>
      </c>
      <c r="AD25">
        <f t="shared" si="1"/>
        <v>23.733424000000003</v>
      </c>
      <c r="AE25">
        <v>0</v>
      </c>
      <c r="AF25" s="25"/>
      <c r="AG25">
        <f t="shared" si="2"/>
        <v>23.733424000000003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4.6100000000000003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0.18579599999999999</v>
      </c>
      <c r="AD26">
        <f t="shared" si="1"/>
        <v>23.634204</v>
      </c>
      <c r="AE26">
        <v>0</v>
      </c>
      <c r="AF26" s="25"/>
      <c r="AG26">
        <f t="shared" si="2"/>
        <v>23.634204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0.17230199999999998</v>
      </c>
      <c r="AD27">
        <f t="shared" si="1"/>
        <v>21.917698000000001</v>
      </c>
      <c r="AE27">
        <v>0</v>
      </c>
      <c r="AF27" s="25"/>
      <c r="AG27">
        <f t="shared" si="2"/>
        <v>21.917698000000001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6.72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0.20225399999999999</v>
      </c>
      <c r="AD28">
        <f t="shared" si="1"/>
        <v>25.727746</v>
      </c>
      <c r="AE28">
        <v>0</v>
      </c>
      <c r="AF28" s="25"/>
      <c r="AG28">
        <f t="shared" si="2"/>
        <v>25.727746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0.20677799999999999</v>
      </c>
      <c r="AD29">
        <f t="shared" si="1"/>
        <v>26.303222000000002</v>
      </c>
      <c r="AE29">
        <v>0</v>
      </c>
      <c r="AF29" s="25"/>
      <c r="AG29">
        <f t="shared" si="2"/>
        <v>26.303222000000002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4.99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0.18876000000000001</v>
      </c>
      <c r="AD30">
        <f t="shared" si="1"/>
        <v>24.011240000000004</v>
      </c>
      <c r="AE30">
        <v>0</v>
      </c>
      <c r="AF30" s="25"/>
      <c r="AG30">
        <f t="shared" si="2"/>
        <v>24.011240000000004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3.75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0.179088</v>
      </c>
      <c r="AD31">
        <f t="shared" si="1"/>
        <v>22.780912000000001</v>
      </c>
      <c r="AE31">
        <v>0</v>
      </c>
      <c r="AF31" s="25"/>
      <c r="AG31">
        <f t="shared" si="2"/>
        <v>22.780912000000001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3.75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0.179088</v>
      </c>
      <c r="AD32">
        <f t="shared" si="1"/>
        <v>22.780912000000001</v>
      </c>
      <c r="AE32">
        <v>0</v>
      </c>
      <c r="AF32" s="25"/>
      <c r="AG32">
        <f t="shared" si="2"/>
        <v>22.780912000000001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0.149838</v>
      </c>
      <c r="AD33">
        <f t="shared" si="1"/>
        <v>19.060162000000002</v>
      </c>
      <c r="AE33">
        <v>0</v>
      </c>
      <c r="AF33" s="25"/>
      <c r="AG33">
        <f t="shared" si="2"/>
        <v>19.060162000000002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0.149838</v>
      </c>
      <c r="AD34">
        <f t="shared" si="1"/>
        <v>19.060162000000002</v>
      </c>
      <c r="AE34">
        <v>0</v>
      </c>
      <c r="AF34" s="25"/>
      <c r="AG34">
        <f t="shared" si="2"/>
        <v>19.060162000000002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1.34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0.179478</v>
      </c>
      <c r="AD35">
        <f t="shared" si="1"/>
        <v>22.830522000000002</v>
      </c>
      <c r="AE35">
        <v>0</v>
      </c>
      <c r="AF35" s="25"/>
      <c r="AG35">
        <f t="shared" si="2"/>
        <v>22.830522000000002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2.46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0.183534</v>
      </c>
      <c r="AD36">
        <f t="shared" si="1"/>
        <v>23.346465999999999</v>
      </c>
      <c r="AE36">
        <v>0</v>
      </c>
      <c r="AF36" s="25"/>
      <c r="AG36">
        <f t="shared" si="2"/>
        <v>23.346465999999999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4.32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0.183534</v>
      </c>
      <c r="AD37">
        <f t="shared" si="1"/>
        <v>23.346465999999999</v>
      </c>
      <c r="AE37">
        <v>0</v>
      </c>
      <c r="AF37" s="25"/>
      <c r="AG37">
        <f t="shared" si="2"/>
        <v>23.346465999999999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4.32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0.175344</v>
      </c>
      <c r="AD38">
        <f t="shared" si="1"/>
        <v>22.304656000000001</v>
      </c>
      <c r="AE38">
        <v>0</v>
      </c>
      <c r="AF38" s="25"/>
      <c r="AG38">
        <f t="shared" si="2"/>
        <v>22.304656000000001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3.27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0.19328400000000001</v>
      </c>
      <c r="AD39">
        <f t="shared" si="1"/>
        <v>24.586716000000003</v>
      </c>
      <c r="AE39">
        <v>0</v>
      </c>
      <c r="AF39" s="25"/>
      <c r="AG39">
        <f t="shared" si="2"/>
        <v>24.586716000000003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5.57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0.188058</v>
      </c>
      <c r="AD40">
        <f t="shared" si="1"/>
        <v>23.921941999999998</v>
      </c>
      <c r="AE40">
        <v>0</v>
      </c>
      <c r="AF40" s="25"/>
      <c r="AG40">
        <f t="shared" si="2"/>
        <v>23.921941999999998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4.9000000000000004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0.18657599999999999</v>
      </c>
      <c r="AD41">
        <f t="shared" si="1"/>
        <v>23.733424000000003</v>
      </c>
      <c r="AE41">
        <v>0</v>
      </c>
      <c r="AF41" s="25"/>
      <c r="AG41">
        <f t="shared" si="2"/>
        <v>23.733424000000003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4.71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0.18431400000000001</v>
      </c>
      <c r="AD42">
        <f t="shared" si="1"/>
        <v>23.445686000000002</v>
      </c>
      <c r="AE42">
        <v>0</v>
      </c>
      <c r="AF42" s="25"/>
      <c r="AG42">
        <f t="shared" si="2"/>
        <v>23.445686000000002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0.18127199999999999</v>
      </c>
      <c r="AD43">
        <f t="shared" si="1"/>
        <v>23.058728000000002</v>
      </c>
      <c r="AE43">
        <v>0</v>
      </c>
      <c r="AF43" s="25"/>
      <c r="AG43">
        <f t="shared" si="2"/>
        <v>23.058728000000002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4.03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0.19624800000000001</v>
      </c>
      <c r="AD44">
        <f t="shared" si="1"/>
        <v>24.963751999999999</v>
      </c>
      <c r="AE44">
        <v>0</v>
      </c>
      <c r="AF44" s="25"/>
      <c r="AG44">
        <f t="shared" si="2"/>
        <v>24.963751999999999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5.95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0.17082</v>
      </c>
      <c r="AD45">
        <f t="shared" si="1"/>
        <v>21.729180000000003</v>
      </c>
      <c r="AE45">
        <v>0</v>
      </c>
      <c r="AF45" s="25"/>
      <c r="AG45">
        <f t="shared" si="2"/>
        <v>21.729180000000003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2.69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0.15209999999999999</v>
      </c>
      <c r="AD46">
        <f t="shared" si="1"/>
        <v>19.347899999999999</v>
      </c>
      <c r="AE46">
        <v>0</v>
      </c>
      <c r="AF46" s="25"/>
      <c r="AG46">
        <f t="shared" si="2"/>
        <v>19.347899999999999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0.28999999999999998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17.649999999999999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0.13766999999999999</v>
      </c>
      <c r="AD47">
        <f t="shared" si="1"/>
        <v>17.512329999999999</v>
      </c>
      <c r="AE47">
        <v>0</v>
      </c>
      <c r="AF47" s="25"/>
      <c r="AG47">
        <f t="shared" si="2"/>
        <v>17.512329999999999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0.149838</v>
      </c>
      <c r="AD48">
        <f t="shared" si="1"/>
        <v>19.060162000000002</v>
      </c>
      <c r="AE48">
        <v>0</v>
      </c>
      <c r="AF48" s="25"/>
      <c r="AG48">
        <f t="shared" si="2"/>
        <v>19.060162000000002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0.15280199999999999</v>
      </c>
      <c r="AD49">
        <f t="shared" si="1"/>
        <v>19.437197999999999</v>
      </c>
      <c r="AE49">
        <v>0</v>
      </c>
      <c r="AF49" s="25"/>
      <c r="AG49">
        <f t="shared" si="2"/>
        <v>19.437197999999999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0.38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18.87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0.14718600000000001</v>
      </c>
      <c r="AD50">
        <f t="shared" si="1"/>
        <v>18.722814</v>
      </c>
      <c r="AE50">
        <v>0</v>
      </c>
      <c r="AF50" s="25"/>
      <c r="AG50">
        <f t="shared" si="2"/>
        <v>18.722814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0.1716</v>
      </c>
      <c r="AD51">
        <f t="shared" si="1"/>
        <v>21.828399999999998</v>
      </c>
      <c r="AE51">
        <v>0</v>
      </c>
      <c r="AF51" s="25"/>
      <c r="AG51">
        <f t="shared" si="2"/>
        <v>21.828399999999998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2.79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0.19476599999999999</v>
      </c>
      <c r="AD52">
        <f t="shared" si="1"/>
        <v>24.775233999999998</v>
      </c>
      <c r="AE52">
        <v>0</v>
      </c>
      <c r="AF52" s="25"/>
      <c r="AG52">
        <f t="shared" si="2"/>
        <v>24.775233999999998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5.76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0.17682599999999998</v>
      </c>
      <c r="AD53">
        <f t="shared" si="1"/>
        <v>22.493174000000003</v>
      </c>
      <c r="AE53">
        <v>0</v>
      </c>
      <c r="AF53" s="25"/>
      <c r="AG53">
        <f t="shared" si="2"/>
        <v>22.493174000000003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3.46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0.15209999999999999</v>
      </c>
      <c r="AD54">
        <f t="shared" si="1"/>
        <v>19.347899999999999</v>
      </c>
      <c r="AE54">
        <v>0</v>
      </c>
      <c r="AF54" s="25"/>
      <c r="AG54">
        <f t="shared" si="2"/>
        <v>19.347899999999999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0.28999999999999998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0.179088</v>
      </c>
      <c r="AD55">
        <f t="shared" si="1"/>
        <v>22.780912000000001</v>
      </c>
      <c r="AE55">
        <v>0</v>
      </c>
      <c r="AF55" s="25"/>
      <c r="AG55">
        <f t="shared" si="2"/>
        <v>22.780912000000001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3.75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0.188058</v>
      </c>
      <c r="AD56">
        <f t="shared" si="1"/>
        <v>23.921941999999998</v>
      </c>
      <c r="AE56">
        <v>0</v>
      </c>
      <c r="AF56" s="25"/>
      <c r="AG56">
        <f t="shared" si="2"/>
        <v>23.921941999999998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4.9000000000000004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0.195546</v>
      </c>
      <c r="AD57">
        <f t="shared" si="1"/>
        <v>24.874454</v>
      </c>
      <c r="AE57">
        <v>0</v>
      </c>
      <c r="AF57" s="25"/>
      <c r="AG57">
        <f t="shared" si="2"/>
        <v>24.874454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5.86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0.17830799999999999</v>
      </c>
      <c r="AD58">
        <f t="shared" si="1"/>
        <v>22.681691999999998</v>
      </c>
      <c r="AE58">
        <v>0</v>
      </c>
      <c r="AF58" s="25"/>
      <c r="AG58">
        <f t="shared" si="2"/>
        <v>22.681691999999998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3.65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0.20225399999999999</v>
      </c>
      <c r="AD59">
        <f t="shared" si="1"/>
        <v>25.727746</v>
      </c>
      <c r="AE59">
        <v>0</v>
      </c>
      <c r="AF59" s="25"/>
      <c r="AG59">
        <f t="shared" si="2"/>
        <v>25.727746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6.72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0.191022</v>
      </c>
      <c r="AD60">
        <f t="shared" si="1"/>
        <v>24.298978000000002</v>
      </c>
      <c r="AE60">
        <v>0</v>
      </c>
      <c r="AF60" s="25"/>
      <c r="AG60">
        <f t="shared" si="2"/>
        <v>24.298978000000002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5.28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0.199992</v>
      </c>
      <c r="AD61">
        <f t="shared" si="1"/>
        <v>25.440007999999999</v>
      </c>
      <c r="AE61">
        <v>0</v>
      </c>
      <c r="AF61" s="25"/>
      <c r="AG61">
        <f t="shared" si="2"/>
        <v>25.440007999999999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6.43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0.187278</v>
      </c>
      <c r="AD62">
        <f t="shared" si="1"/>
        <v>23.822722000000002</v>
      </c>
      <c r="AE62">
        <v>0</v>
      </c>
      <c r="AF62" s="25"/>
      <c r="AG62">
        <f t="shared" si="2"/>
        <v>23.822722000000002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0.17752799999999999</v>
      </c>
      <c r="AD63">
        <f t="shared" si="1"/>
        <v>22.582472000000003</v>
      </c>
      <c r="AE63">
        <v>0</v>
      </c>
      <c r="AF63" s="25"/>
      <c r="AG63">
        <f t="shared" si="2"/>
        <v>22.582472000000003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3.55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0.18579600000000002</v>
      </c>
      <c r="AD64">
        <f t="shared" si="1"/>
        <v>23.634204</v>
      </c>
      <c r="AE64">
        <v>0</v>
      </c>
      <c r="AF64" s="25"/>
      <c r="AG64">
        <f t="shared" si="2"/>
        <v>23.634204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4.6100000000000003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4.32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0.183534</v>
      </c>
      <c r="AD65">
        <f t="shared" si="1"/>
        <v>23.346465999999999</v>
      </c>
      <c r="AE65">
        <v>0</v>
      </c>
      <c r="AF65" s="25"/>
      <c r="AG65">
        <f t="shared" si="2"/>
        <v>23.346465999999999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4.71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0.18657599999999999</v>
      </c>
      <c r="AD66">
        <f t="shared" si="1"/>
        <v>23.733424000000003</v>
      </c>
      <c r="AE66">
        <v>0</v>
      </c>
      <c r="AF66" s="25"/>
      <c r="AG66">
        <f t="shared" si="2"/>
        <v>23.733424000000003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5.19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0.19032000000000002</v>
      </c>
      <c r="AD67">
        <f t="shared" si="1"/>
        <v>24.209680000000002</v>
      </c>
      <c r="AE67">
        <v>0</v>
      </c>
      <c r="AF67" s="25"/>
      <c r="AG67">
        <f t="shared" si="2"/>
        <v>24.209680000000002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3.94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0.18057000000000001</v>
      </c>
      <c r="AD68">
        <f t="shared" ref="AD68:AD98" si="4">SUM(B68:AB68,AI68:AV68)-AC68</f>
        <v>22.969430000000003</v>
      </c>
      <c r="AE68">
        <v>0</v>
      </c>
      <c r="AF68" s="25"/>
      <c r="AG68">
        <f t="shared" ref="AG68:AG98" si="5">SUM(AD68:AF68)</f>
        <v>22.969430000000003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0.175344</v>
      </c>
      <c r="AD69">
        <f t="shared" si="4"/>
        <v>22.304656000000001</v>
      </c>
      <c r="AE69">
        <v>0</v>
      </c>
      <c r="AF69" s="25"/>
      <c r="AG69">
        <f t="shared" si="5"/>
        <v>22.304656000000001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3.27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0.183534</v>
      </c>
      <c r="AD70">
        <f t="shared" si="4"/>
        <v>23.346465999999999</v>
      </c>
      <c r="AE70">
        <v>0</v>
      </c>
      <c r="AF70" s="25"/>
      <c r="AG70">
        <f t="shared" si="5"/>
        <v>23.346465999999999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4.32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3.09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0.18782400000000002</v>
      </c>
      <c r="AD71">
        <f t="shared" si="4"/>
        <v>23.892176000000003</v>
      </c>
      <c r="AE71">
        <v>0</v>
      </c>
      <c r="AF71" s="25"/>
      <c r="AG71">
        <f t="shared" si="5"/>
        <v>23.892176000000003</v>
      </c>
      <c r="AI71" s="35">
        <f>PXIL!M71</f>
        <v>0</v>
      </c>
      <c r="AJ71" s="35">
        <f>PXIL!S71</f>
        <v>0</v>
      </c>
      <c r="AK71" s="35">
        <f>RTM_IEX!M71</f>
        <v>0.67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1.1100000000000001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0.36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0.17588999999999999</v>
      </c>
      <c r="AD72">
        <f t="shared" si="4"/>
        <v>22.374110000000002</v>
      </c>
      <c r="AE72">
        <v>0</v>
      </c>
      <c r="AF72" s="25"/>
      <c r="AG72">
        <f t="shared" si="5"/>
        <v>22.374110000000002</v>
      </c>
      <c r="AI72" s="35">
        <f>PXIL!M72</f>
        <v>0</v>
      </c>
      <c r="AJ72" s="35">
        <f>PXIL!S72</f>
        <v>0</v>
      </c>
      <c r="AK72" s="35">
        <f>RTM_IEX!M72</f>
        <v>2.84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0.14000000000000001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0.36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0.17799599999999999</v>
      </c>
      <c r="AD73">
        <f t="shared" si="4"/>
        <v>22.642004</v>
      </c>
      <c r="AE73">
        <v>0</v>
      </c>
      <c r="AF73" s="25"/>
      <c r="AG73">
        <f t="shared" si="5"/>
        <v>22.642004</v>
      </c>
      <c r="AI73" s="35">
        <f>PXIL!M73</f>
        <v>0</v>
      </c>
      <c r="AJ73" s="35">
        <f>PXIL!S73</f>
        <v>0</v>
      </c>
      <c r="AK73" s="35">
        <f>RTM_IEX!M73</f>
        <v>3.25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0.6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0.16699800000000001</v>
      </c>
      <c r="AD74">
        <f t="shared" si="4"/>
        <v>21.243002000000004</v>
      </c>
      <c r="AE74">
        <v>0</v>
      </c>
      <c r="AF74" s="25"/>
      <c r="AG74">
        <f t="shared" si="5"/>
        <v>21.243002000000004</v>
      </c>
      <c r="AI74" s="35">
        <f>PXIL!M74</f>
        <v>0</v>
      </c>
      <c r="AJ74" s="35">
        <f>PXIL!S74</f>
        <v>0</v>
      </c>
      <c r="AK74" s="35">
        <f>RTM_IEX!M74</f>
        <v>1.6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1.37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0.17565600000000001</v>
      </c>
      <c r="AD75">
        <f t="shared" si="4"/>
        <v>22.344344000000003</v>
      </c>
      <c r="AE75">
        <v>0</v>
      </c>
      <c r="AF75" s="25"/>
      <c r="AG75">
        <f t="shared" si="5"/>
        <v>22.344344000000003</v>
      </c>
      <c r="AI75" s="35">
        <f>PXIL!M75</f>
        <v>0</v>
      </c>
      <c r="AJ75" s="35">
        <f>PXIL!S75</f>
        <v>0</v>
      </c>
      <c r="AK75" s="35">
        <f>RTM_IEX!M75</f>
        <v>1.94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0.72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0.16348799999999997</v>
      </c>
      <c r="AD76">
        <f t="shared" si="4"/>
        <v>20.796512</v>
      </c>
      <c r="AE76">
        <v>0</v>
      </c>
      <c r="AF76" s="25"/>
      <c r="AG76">
        <f t="shared" si="5"/>
        <v>20.796512</v>
      </c>
      <c r="AI76" s="35">
        <f>PXIL!M76</f>
        <v>0</v>
      </c>
      <c r="AJ76" s="35">
        <f>PXIL!S76</f>
        <v>0</v>
      </c>
      <c r="AK76" s="35">
        <f>RTM_IEX!M76</f>
        <v>1.03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1.89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0.17175599999999999</v>
      </c>
      <c r="AD77">
        <f t="shared" si="4"/>
        <v>21.848244000000005</v>
      </c>
      <c r="AE77">
        <v>0</v>
      </c>
      <c r="AF77" s="25"/>
      <c r="AG77">
        <f t="shared" si="5"/>
        <v>21.848244000000005</v>
      </c>
      <c r="AI77" s="35">
        <f>PXIL!M77</f>
        <v>0</v>
      </c>
      <c r="AJ77" s="35">
        <f>PXIL!S77</f>
        <v>0</v>
      </c>
      <c r="AK77" s="35">
        <f>RTM_IEX!M77</f>
        <v>0.92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1.49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0.16801199999999999</v>
      </c>
      <c r="AD78">
        <f t="shared" si="4"/>
        <v>21.371987999999998</v>
      </c>
      <c r="AE78">
        <v>0</v>
      </c>
      <c r="AF78" s="25"/>
      <c r="AG78">
        <f t="shared" si="5"/>
        <v>21.371987999999998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0.84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3.65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0.17830799999999999</v>
      </c>
      <c r="AD79">
        <f t="shared" si="4"/>
        <v>22.681691999999998</v>
      </c>
      <c r="AE79">
        <v>0</v>
      </c>
      <c r="AF79" s="25"/>
      <c r="AG79">
        <f t="shared" si="5"/>
        <v>22.681691999999998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4.51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0.18501599999999999</v>
      </c>
      <c r="AD80">
        <f t="shared" si="4"/>
        <v>23.534983999999998</v>
      </c>
      <c r="AE80">
        <v>0</v>
      </c>
      <c r="AF80" s="25"/>
      <c r="AG80">
        <f t="shared" si="5"/>
        <v>23.534983999999998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3.07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0.17378399999999999</v>
      </c>
      <c r="AD81">
        <f t="shared" si="4"/>
        <v>22.106216</v>
      </c>
      <c r="AE81">
        <v>0</v>
      </c>
      <c r="AF81" s="25"/>
      <c r="AG81">
        <f t="shared" si="5"/>
        <v>22.106216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3.46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0.17682600000000001</v>
      </c>
      <c r="AD82">
        <f t="shared" si="4"/>
        <v>22.493174000000003</v>
      </c>
      <c r="AE82">
        <v>0</v>
      </c>
      <c r="AF82" s="25"/>
      <c r="AG82">
        <f t="shared" si="5"/>
        <v>22.493174000000003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9.2200000000000006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0.22175399999999998</v>
      </c>
      <c r="AD83">
        <f t="shared" si="4"/>
        <v>28.208245999999999</v>
      </c>
      <c r="AE83">
        <v>0</v>
      </c>
      <c r="AF83" s="25"/>
      <c r="AG83">
        <f t="shared" si="5"/>
        <v>28.208245999999999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6.05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0.19702800000000001</v>
      </c>
      <c r="AD84">
        <f t="shared" si="4"/>
        <v>25.062972000000002</v>
      </c>
      <c r="AE84">
        <v>0</v>
      </c>
      <c r="AF84" s="25"/>
      <c r="AG84">
        <f t="shared" si="5"/>
        <v>25.062972000000002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8.26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0.21426599999999998</v>
      </c>
      <c r="AD85">
        <f t="shared" si="4"/>
        <v>27.255734</v>
      </c>
      <c r="AE85">
        <v>0</v>
      </c>
      <c r="AF85" s="25"/>
      <c r="AG85">
        <f t="shared" si="5"/>
        <v>27.255734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6.91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0.203736</v>
      </c>
      <c r="AD86">
        <f t="shared" si="4"/>
        <v>25.916264000000002</v>
      </c>
      <c r="AE86">
        <v>0</v>
      </c>
      <c r="AF86" s="25"/>
      <c r="AG86">
        <f t="shared" si="5"/>
        <v>25.916264000000002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4.2300000000000004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0.18283199999999999</v>
      </c>
      <c r="AD87">
        <f t="shared" si="4"/>
        <v>23.257168</v>
      </c>
      <c r="AE87">
        <v>0</v>
      </c>
      <c r="AF87" s="25"/>
      <c r="AG87">
        <f t="shared" si="5"/>
        <v>23.257168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6.53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0.20077200000000001</v>
      </c>
      <c r="AD88">
        <f t="shared" si="4"/>
        <v>25.539228000000001</v>
      </c>
      <c r="AE88">
        <v>0</v>
      </c>
      <c r="AF88" s="25"/>
      <c r="AG88">
        <f t="shared" si="5"/>
        <v>25.539228000000001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9.8000000000000007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0.22627800000000001</v>
      </c>
      <c r="AD89">
        <f t="shared" si="4"/>
        <v>28.783722000000001</v>
      </c>
      <c r="AE89">
        <v>0</v>
      </c>
      <c r="AF89" s="25"/>
      <c r="AG89">
        <f t="shared" si="5"/>
        <v>28.783722000000001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8.16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0.21348600000000001</v>
      </c>
      <c r="AD90">
        <f t="shared" si="4"/>
        <v>27.156514000000001</v>
      </c>
      <c r="AE90">
        <v>0</v>
      </c>
      <c r="AF90" s="25"/>
      <c r="AG90">
        <f t="shared" si="5"/>
        <v>27.156514000000001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7.4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0.20755799999999999</v>
      </c>
      <c r="AD91">
        <f t="shared" si="4"/>
        <v>26.402442000000001</v>
      </c>
      <c r="AE91">
        <v>0</v>
      </c>
      <c r="AF91" s="25"/>
      <c r="AG91">
        <f t="shared" si="5"/>
        <v>26.402442000000001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5.47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0.19250399999999998</v>
      </c>
      <c r="AD92">
        <f t="shared" si="4"/>
        <v>24.487496</v>
      </c>
      <c r="AE92">
        <v>0</v>
      </c>
      <c r="AF92" s="25"/>
      <c r="AG92">
        <f t="shared" si="5"/>
        <v>24.487496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4.2300000000000004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0.18283199999999999</v>
      </c>
      <c r="AD93">
        <f t="shared" si="4"/>
        <v>23.257168</v>
      </c>
      <c r="AE93">
        <v>0</v>
      </c>
      <c r="AF93" s="25"/>
      <c r="AG93">
        <f t="shared" si="5"/>
        <v>23.257168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0.28999999999999998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0.15209999999999999</v>
      </c>
      <c r="AD94">
        <f t="shared" si="4"/>
        <v>19.347899999999999</v>
      </c>
      <c r="AE94">
        <v>0</v>
      </c>
      <c r="AF94" s="25"/>
      <c r="AG94">
        <f t="shared" si="5"/>
        <v>19.347899999999999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5.28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0.191022</v>
      </c>
      <c r="AD95">
        <f t="shared" si="4"/>
        <v>24.298978000000002</v>
      </c>
      <c r="AE95">
        <v>0</v>
      </c>
      <c r="AF95" s="25"/>
      <c r="AG95">
        <f t="shared" si="5"/>
        <v>24.298978000000002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1.44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0.16107000000000002</v>
      </c>
      <c r="AD96">
        <f t="shared" si="4"/>
        <v>20.488930000000003</v>
      </c>
      <c r="AE96">
        <v>0</v>
      </c>
      <c r="AF96" s="25"/>
      <c r="AG96">
        <f t="shared" si="5"/>
        <v>20.488930000000003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0.86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0.15654599999999999</v>
      </c>
      <c r="AD97">
        <f t="shared" si="4"/>
        <v>19.913454000000002</v>
      </c>
      <c r="AE97">
        <v>0</v>
      </c>
      <c r="AF97" s="25"/>
      <c r="AG97">
        <f t="shared" si="5"/>
        <v>19.913454000000002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0.13447199999999998</v>
      </c>
      <c r="AD98">
        <f t="shared" si="4"/>
        <v>17.105528</v>
      </c>
      <c r="AE98">
        <v>0</v>
      </c>
      <c r="AF98" s="25"/>
      <c r="AG98">
        <f t="shared" si="5"/>
        <v>17.105528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0.45136500000000052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4.6722499999999993E-2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4.1407079999999982E-3</v>
      </c>
      <c r="AD99">
        <f t="shared" si="6"/>
        <v>0.52671929200000001</v>
      </c>
      <c r="AE99">
        <f t="shared" ref="AE99:AT99" si="8">SUM(AE3:AE98)/4000</f>
        <v>0</v>
      </c>
      <c r="AG99">
        <f t="shared" si="8"/>
        <v>0.52671929200000001</v>
      </c>
      <c r="AI99">
        <f t="shared" si="8"/>
        <v>0</v>
      </c>
      <c r="AJ99">
        <f t="shared" si="8"/>
        <v>0</v>
      </c>
      <c r="AK99">
        <f t="shared" si="8"/>
        <v>3.0624999999999997E-3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2.971E-2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45623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'[1]27'!B5</f>
        <v>125</v>
      </c>
      <c r="C3" s="16">
        <f>'[1]27'!C5</f>
        <v>0</v>
      </c>
      <c r="D3" s="16">
        <f>'[1]27'!D5</f>
        <v>205</v>
      </c>
      <c r="E3" s="16">
        <f>'[1]27'!E5</f>
        <v>0</v>
      </c>
      <c r="F3" s="15">
        <f>SUM(B3:E3)</f>
        <v>330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'[1]27'!B6</f>
        <v>125</v>
      </c>
      <c r="C4" s="16">
        <f>'[1]27'!C6</f>
        <v>0</v>
      </c>
      <c r="D4" s="16">
        <f>'[1]27'!D6</f>
        <v>205</v>
      </c>
      <c r="E4" s="16">
        <f>'[1]27'!E6</f>
        <v>0</v>
      </c>
      <c r="F4" s="15">
        <f>SUM(B4:E4)</f>
        <v>330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'[1]27'!B7</f>
        <v>125</v>
      </c>
      <c r="C5" s="16">
        <f>'[1]27'!C7</f>
        <v>0</v>
      </c>
      <c r="D5" s="16">
        <f>'[1]27'!D7</f>
        <v>205</v>
      </c>
      <c r="E5" s="16">
        <f>'[1]27'!E7</f>
        <v>0</v>
      </c>
      <c r="F5" s="15">
        <f t="shared" ref="F5:F68" si="6">SUM(B5:E5)</f>
        <v>330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'[1]27'!B8</f>
        <v>125</v>
      </c>
      <c r="C6" s="16">
        <f>'[1]27'!C8</f>
        <v>0</v>
      </c>
      <c r="D6" s="16">
        <f>'[1]27'!D8</f>
        <v>205</v>
      </c>
      <c r="E6" s="16">
        <f>'[1]27'!E8</f>
        <v>0</v>
      </c>
      <c r="F6" s="15">
        <f t="shared" si="6"/>
        <v>330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'[1]27'!B9</f>
        <v>125</v>
      </c>
      <c r="C7" s="16">
        <f>'[1]27'!C9</f>
        <v>0</v>
      </c>
      <c r="D7" s="16">
        <f>'[1]27'!D9</f>
        <v>205</v>
      </c>
      <c r="E7" s="16">
        <f>'[1]27'!E9</f>
        <v>0</v>
      </c>
      <c r="F7" s="15">
        <f t="shared" si="6"/>
        <v>330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'[1]27'!B10</f>
        <v>125</v>
      </c>
      <c r="C8" s="16">
        <f>'[1]27'!C10</f>
        <v>0</v>
      </c>
      <c r="D8" s="16">
        <f>'[1]27'!D10</f>
        <v>205</v>
      </c>
      <c r="E8" s="16">
        <f>'[1]27'!E10</f>
        <v>0</v>
      </c>
      <c r="F8" s="15">
        <f t="shared" si="6"/>
        <v>330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'[1]27'!B11</f>
        <v>125</v>
      </c>
      <c r="C9" s="16">
        <f>'[1]27'!C11</f>
        <v>0</v>
      </c>
      <c r="D9" s="16">
        <f>'[1]27'!D11</f>
        <v>205</v>
      </c>
      <c r="E9" s="16">
        <f>'[1]27'!E11</f>
        <v>0</v>
      </c>
      <c r="F9" s="15">
        <f t="shared" si="6"/>
        <v>330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'[1]27'!B12</f>
        <v>125</v>
      </c>
      <c r="C10" s="16">
        <f>'[1]27'!C12</f>
        <v>0</v>
      </c>
      <c r="D10" s="16">
        <f>'[1]27'!D12</f>
        <v>205</v>
      </c>
      <c r="E10" s="16">
        <f>'[1]27'!E12</f>
        <v>0</v>
      </c>
      <c r="F10" s="15">
        <f t="shared" si="6"/>
        <v>330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'[1]27'!B13</f>
        <v>125</v>
      </c>
      <c r="C11" s="16">
        <f>'[1]27'!C13</f>
        <v>0</v>
      </c>
      <c r="D11" s="16">
        <f>'[1]27'!D13</f>
        <v>205</v>
      </c>
      <c r="E11" s="16">
        <f>'[1]27'!E13</f>
        <v>0</v>
      </c>
      <c r="F11" s="15">
        <f t="shared" si="6"/>
        <v>330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'[1]27'!B14</f>
        <v>125</v>
      </c>
      <c r="C12" s="16">
        <f>'[1]27'!C14</f>
        <v>0</v>
      </c>
      <c r="D12" s="16">
        <f>'[1]27'!D14</f>
        <v>205</v>
      </c>
      <c r="E12" s="16">
        <f>'[1]27'!E14</f>
        <v>0</v>
      </c>
      <c r="F12" s="15">
        <f t="shared" si="6"/>
        <v>330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'[1]27'!B15</f>
        <v>125</v>
      </c>
      <c r="C13" s="16">
        <f>'[1]27'!C15</f>
        <v>0</v>
      </c>
      <c r="D13" s="16">
        <f>'[1]27'!D15</f>
        <v>205</v>
      </c>
      <c r="E13" s="16">
        <f>'[1]27'!E15</f>
        <v>0</v>
      </c>
      <c r="F13" s="15">
        <f t="shared" si="6"/>
        <v>330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'[1]27'!B16</f>
        <v>125</v>
      </c>
      <c r="C14" s="16">
        <f>'[1]27'!C16</f>
        <v>0</v>
      </c>
      <c r="D14" s="16">
        <f>'[1]27'!D16</f>
        <v>205</v>
      </c>
      <c r="E14" s="16">
        <f>'[1]27'!E16</f>
        <v>0</v>
      </c>
      <c r="F14" s="15">
        <f t="shared" si="6"/>
        <v>330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'[1]27'!B17</f>
        <v>125</v>
      </c>
      <c r="C15" s="16">
        <f>'[1]27'!C17</f>
        <v>0</v>
      </c>
      <c r="D15" s="16">
        <f>'[1]27'!D17</f>
        <v>205</v>
      </c>
      <c r="E15" s="16">
        <f>'[1]27'!E17</f>
        <v>0</v>
      </c>
      <c r="F15" s="15">
        <f t="shared" si="6"/>
        <v>330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'[1]27'!B18</f>
        <v>125</v>
      </c>
      <c r="C16" s="16">
        <f>'[1]27'!C18</f>
        <v>0</v>
      </c>
      <c r="D16" s="16">
        <f>'[1]27'!D18</f>
        <v>205</v>
      </c>
      <c r="E16" s="16">
        <f>'[1]27'!E18</f>
        <v>0</v>
      </c>
      <c r="F16" s="15">
        <f t="shared" si="6"/>
        <v>330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'[1]27'!B19</f>
        <v>125</v>
      </c>
      <c r="C17" s="16">
        <f>'[1]27'!C19</f>
        <v>0</v>
      </c>
      <c r="D17" s="16">
        <f>'[1]27'!D19</f>
        <v>205</v>
      </c>
      <c r="E17" s="16">
        <f>'[1]27'!E19</f>
        <v>0</v>
      </c>
      <c r="F17" s="15">
        <f t="shared" si="6"/>
        <v>330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'[1]27'!B20</f>
        <v>125</v>
      </c>
      <c r="C18" s="16">
        <f>'[1]27'!C20</f>
        <v>0</v>
      </c>
      <c r="D18" s="16">
        <f>'[1]27'!D20</f>
        <v>205</v>
      </c>
      <c r="E18" s="16">
        <f>'[1]27'!E20</f>
        <v>0</v>
      </c>
      <c r="F18" s="15">
        <f t="shared" si="6"/>
        <v>330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'[1]27'!B21</f>
        <v>125</v>
      </c>
      <c r="C19" s="16">
        <f>'[1]27'!C21</f>
        <v>0</v>
      </c>
      <c r="D19" s="16">
        <f>'[1]27'!D21</f>
        <v>205</v>
      </c>
      <c r="E19" s="16">
        <f>'[1]27'!E21</f>
        <v>0</v>
      </c>
      <c r="F19" s="15">
        <f t="shared" si="6"/>
        <v>330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'[1]27'!B22</f>
        <v>125</v>
      </c>
      <c r="C20" s="16">
        <f>'[1]27'!C22</f>
        <v>0</v>
      </c>
      <c r="D20" s="16">
        <f>'[1]27'!D22</f>
        <v>205</v>
      </c>
      <c r="E20" s="16">
        <f>'[1]27'!E22</f>
        <v>0</v>
      </c>
      <c r="F20" s="15">
        <f t="shared" si="6"/>
        <v>330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'[1]27'!B23</f>
        <v>125</v>
      </c>
      <c r="C21" s="16">
        <f>'[1]27'!C23</f>
        <v>0</v>
      </c>
      <c r="D21" s="16">
        <f>'[1]27'!D23</f>
        <v>205</v>
      </c>
      <c r="E21" s="16">
        <f>'[1]27'!E23</f>
        <v>0</v>
      </c>
      <c r="F21" s="15">
        <f t="shared" si="6"/>
        <v>330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'[1]27'!B24</f>
        <v>125</v>
      </c>
      <c r="C22" s="16">
        <f>'[1]27'!C24</f>
        <v>0</v>
      </c>
      <c r="D22" s="16">
        <f>'[1]27'!D24</f>
        <v>205</v>
      </c>
      <c r="E22" s="16">
        <f>'[1]27'!E24</f>
        <v>0</v>
      </c>
      <c r="F22" s="15">
        <f t="shared" si="6"/>
        <v>330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'[1]27'!B25</f>
        <v>125</v>
      </c>
      <c r="C23" s="16">
        <f>'[1]27'!C25</f>
        <v>0</v>
      </c>
      <c r="D23" s="16">
        <f>'[1]27'!D25</f>
        <v>205</v>
      </c>
      <c r="E23" s="16">
        <f>'[1]27'!E25</f>
        <v>0</v>
      </c>
      <c r="F23" s="15">
        <f t="shared" si="6"/>
        <v>330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'[1]27'!B26</f>
        <v>125</v>
      </c>
      <c r="C24" s="16">
        <f>'[1]27'!C26</f>
        <v>0</v>
      </c>
      <c r="D24" s="16">
        <f>'[1]27'!D26</f>
        <v>205</v>
      </c>
      <c r="E24" s="16">
        <f>'[1]27'!E26</f>
        <v>0</v>
      </c>
      <c r="F24" s="15">
        <f t="shared" si="6"/>
        <v>330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'[1]27'!B27</f>
        <v>125</v>
      </c>
      <c r="C25" s="16">
        <f>'[1]27'!C27</f>
        <v>0</v>
      </c>
      <c r="D25" s="16">
        <f>'[1]27'!D27</f>
        <v>205</v>
      </c>
      <c r="E25" s="16">
        <f>'[1]27'!E27</f>
        <v>0</v>
      </c>
      <c r="F25" s="15">
        <f t="shared" si="6"/>
        <v>330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'[1]27'!B28</f>
        <v>125</v>
      </c>
      <c r="C26" s="16">
        <f>'[1]27'!C28</f>
        <v>0</v>
      </c>
      <c r="D26" s="16">
        <f>'[1]27'!D28</f>
        <v>205</v>
      </c>
      <c r="E26" s="16">
        <f>'[1]27'!E28</f>
        <v>0</v>
      </c>
      <c r="F26" s="15">
        <f t="shared" si="6"/>
        <v>330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'[1]27'!B29</f>
        <v>125</v>
      </c>
      <c r="C27" s="16">
        <f>'[1]27'!C29</f>
        <v>0</v>
      </c>
      <c r="D27" s="16">
        <f>'[1]27'!D29</f>
        <v>205</v>
      </c>
      <c r="E27" s="16">
        <f>'[1]27'!E29</f>
        <v>0</v>
      </c>
      <c r="F27" s="15">
        <f t="shared" si="6"/>
        <v>330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'[1]27'!B30</f>
        <v>125</v>
      </c>
      <c r="C28" s="16">
        <f>'[1]27'!C30</f>
        <v>0</v>
      </c>
      <c r="D28" s="16">
        <f>'[1]27'!D30</f>
        <v>205</v>
      </c>
      <c r="E28" s="16">
        <f>'[1]27'!E30</f>
        <v>0</v>
      </c>
      <c r="F28" s="15">
        <f t="shared" si="6"/>
        <v>330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'[1]27'!B31</f>
        <v>125</v>
      </c>
      <c r="C29" s="16">
        <f>'[1]27'!C31</f>
        <v>0</v>
      </c>
      <c r="D29" s="16">
        <f>'[1]27'!D31</f>
        <v>205</v>
      </c>
      <c r="E29" s="16">
        <f>'[1]27'!E31</f>
        <v>0</v>
      </c>
      <c r="F29" s="15">
        <f t="shared" si="6"/>
        <v>330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'[1]27'!B32</f>
        <v>125</v>
      </c>
      <c r="C30" s="16">
        <f>'[1]27'!C32</f>
        <v>0</v>
      </c>
      <c r="D30" s="16">
        <f>'[1]27'!D32</f>
        <v>205</v>
      </c>
      <c r="E30" s="16">
        <f>'[1]27'!E32</f>
        <v>0</v>
      </c>
      <c r="F30" s="15">
        <f t="shared" si="6"/>
        <v>330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'[1]27'!B33</f>
        <v>125</v>
      </c>
      <c r="C31" s="16">
        <f>'[1]27'!C33</f>
        <v>0</v>
      </c>
      <c r="D31" s="16">
        <f>'[1]27'!D33</f>
        <v>205</v>
      </c>
      <c r="E31" s="16">
        <f>'[1]27'!E33</f>
        <v>0</v>
      </c>
      <c r="F31" s="15">
        <f t="shared" si="6"/>
        <v>330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'[1]27'!B34</f>
        <v>125</v>
      </c>
      <c r="C32" s="16">
        <f>'[1]27'!C34</f>
        <v>0</v>
      </c>
      <c r="D32" s="16">
        <f>'[1]27'!D34</f>
        <v>205</v>
      </c>
      <c r="E32" s="16">
        <f>'[1]27'!E34</f>
        <v>0</v>
      </c>
      <c r="F32" s="15">
        <f t="shared" si="6"/>
        <v>330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'[1]27'!B35</f>
        <v>125</v>
      </c>
      <c r="C33" s="16">
        <f>'[1]27'!C35</f>
        <v>0</v>
      </c>
      <c r="D33" s="16">
        <f>'[1]27'!D35</f>
        <v>205</v>
      </c>
      <c r="E33" s="16">
        <f>'[1]27'!E35</f>
        <v>0</v>
      </c>
      <c r="F33" s="15">
        <f t="shared" si="6"/>
        <v>330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'[1]27'!B36</f>
        <v>125</v>
      </c>
      <c r="C34" s="16">
        <f>'[1]27'!C36</f>
        <v>0</v>
      </c>
      <c r="D34" s="16">
        <f>'[1]27'!D36</f>
        <v>205</v>
      </c>
      <c r="E34" s="16">
        <f>'[1]27'!E36</f>
        <v>0</v>
      </c>
      <c r="F34" s="15">
        <f t="shared" si="6"/>
        <v>330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'[1]27'!B37</f>
        <v>125</v>
      </c>
      <c r="C35" s="16">
        <f>'[1]27'!C37</f>
        <v>0</v>
      </c>
      <c r="D35" s="16">
        <f>'[1]27'!D37</f>
        <v>205</v>
      </c>
      <c r="E35" s="16">
        <f>'[1]27'!E37</f>
        <v>0</v>
      </c>
      <c r="F35" s="15">
        <f t="shared" si="6"/>
        <v>330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'[1]27'!B38</f>
        <v>125</v>
      </c>
      <c r="C36" s="16">
        <f>'[1]27'!C38</f>
        <v>0</v>
      </c>
      <c r="D36" s="16">
        <f>'[1]27'!D38</f>
        <v>205</v>
      </c>
      <c r="E36" s="16">
        <f>'[1]27'!E38</f>
        <v>0</v>
      </c>
      <c r="F36" s="15">
        <f t="shared" si="6"/>
        <v>330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'[1]27'!B39</f>
        <v>125</v>
      </c>
      <c r="C37" s="16">
        <f>'[1]27'!C39</f>
        <v>0</v>
      </c>
      <c r="D37" s="16">
        <f>'[1]27'!D39</f>
        <v>205</v>
      </c>
      <c r="E37" s="16">
        <f>'[1]27'!E39</f>
        <v>0</v>
      </c>
      <c r="F37" s="15">
        <f t="shared" si="6"/>
        <v>330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'[1]27'!B40</f>
        <v>125</v>
      </c>
      <c r="C38" s="16">
        <f>'[1]27'!C40</f>
        <v>0</v>
      </c>
      <c r="D38" s="16">
        <f>'[1]27'!D40</f>
        <v>205</v>
      </c>
      <c r="E38" s="16">
        <f>'[1]27'!E40</f>
        <v>0</v>
      </c>
      <c r="F38" s="15">
        <f t="shared" si="6"/>
        <v>330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'[1]27'!B41</f>
        <v>125</v>
      </c>
      <c r="C39" s="16">
        <f>'[1]27'!C41</f>
        <v>0</v>
      </c>
      <c r="D39" s="16">
        <f>'[1]27'!D41</f>
        <v>205</v>
      </c>
      <c r="E39" s="16">
        <f>'[1]27'!E41</f>
        <v>0</v>
      </c>
      <c r="F39" s="15">
        <f t="shared" si="6"/>
        <v>330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'[1]27'!B42</f>
        <v>125</v>
      </c>
      <c r="C40" s="16">
        <f>'[1]27'!C42</f>
        <v>0</v>
      </c>
      <c r="D40" s="16">
        <f>'[1]27'!D42</f>
        <v>205</v>
      </c>
      <c r="E40" s="16">
        <f>'[1]27'!E42</f>
        <v>0</v>
      </c>
      <c r="F40" s="15">
        <f t="shared" si="6"/>
        <v>330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'[1]27'!B43</f>
        <v>125</v>
      </c>
      <c r="C41" s="16">
        <f>'[1]27'!C43</f>
        <v>0</v>
      </c>
      <c r="D41" s="16">
        <f>'[1]27'!D43</f>
        <v>205</v>
      </c>
      <c r="E41" s="16">
        <f>'[1]27'!E43</f>
        <v>0</v>
      </c>
      <c r="F41" s="15">
        <f t="shared" si="6"/>
        <v>330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'[1]27'!B44</f>
        <v>125</v>
      </c>
      <c r="C42" s="16">
        <f>'[1]27'!C44</f>
        <v>0</v>
      </c>
      <c r="D42" s="16">
        <f>'[1]27'!D44</f>
        <v>205</v>
      </c>
      <c r="E42" s="16">
        <f>'[1]27'!E44</f>
        <v>0</v>
      </c>
      <c r="F42" s="15">
        <f t="shared" si="6"/>
        <v>330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'[1]27'!B45</f>
        <v>125</v>
      </c>
      <c r="C43" s="16">
        <f>'[1]27'!C45</f>
        <v>0</v>
      </c>
      <c r="D43" s="16">
        <f>'[1]27'!D45</f>
        <v>205</v>
      </c>
      <c r="E43" s="16">
        <f>'[1]27'!E45</f>
        <v>0</v>
      </c>
      <c r="F43" s="15">
        <f t="shared" si="6"/>
        <v>330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'[1]27'!B46</f>
        <v>125</v>
      </c>
      <c r="C44" s="16">
        <f>'[1]27'!C46</f>
        <v>0</v>
      </c>
      <c r="D44" s="16">
        <f>'[1]27'!D46</f>
        <v>205</v>
      </c>
      <c r="E44" s="16">
        <f>'[1]27'!E46</f>
        <v>0</v>
      </c>
      <c r="F44" s="15">
        <f t="shared" si="6"/>
        <v>330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'[1]27'!B47</f>
        <v>125</v>
      </c>
      <c r="C45" s="16">
        <f>'[1]27'!C47</f>
        <v>0</v>
      </c>
      <c r="D45" s="16">
        <f>'[1]27'!D47</f>
        <v>205</v>
      </c>
      <c r="E45" s="16">
        <f>'[1]27'!E47</f>
        <v>0</v>
      </c>
      <c r="F45" s="15">
        <f t="shared" si="6"/>
        <v>330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'[1]27'!B48</f>
        <v>125</v>
      </c>
      <c r="C46" s="16">
        <f>'[1]27'!C48</f>
        <v>0</v>
      </c>
      <c r="D46" s="16">
        <f>'[1]27'!D48</f>
        <v>205</v>
      </c>
      <c r="E46" s="16">
        <f>'[1]27'!E48</f>
        <v>0</v>
      </c>
      <c r="F46" s="15">
        <f t="shared" si="6"/>
        <v>330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'[1]27'!B49</f>
        <v>125</v>
      </c>
      <c r="C47" s="16">
        <f>'[1]27'!C49</f>
        <v>0</v>
      </c>
      <c r="D47" s="16">
        <f>'[1]27'!D49</f>
        <v>205</v>
      </c>
      <c r="E47" s="16">
        <f>'[1]27'!E49</f>
        <v>0</v>
      </c>
      <c r="F47" s="15">
        <f t="shared" si="6"/>
        <v>330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'[1]27'!B50</f>
        <v>125</v>
      </c>
      <c r="C48" s="16">
        <f>'[1]27'!C50</f>
        <v>0</v>
      </c>
      <c r="D48" s="16">
        <f>'[1]27'!D50</f>
        <v>205</v>
      </c>
      <c r="E48" s="16">
        <f>'[1]27'!E50</f>
        <v>0</v>
      </c>
      <c r="F48" s="15">
        <f t="shared" si="6"/>
        <v>330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'[1]27'!B51</f>
        <v>125</v>
      </c>
      <c r="C49" s="16">
        <f>'[1]27'!C51</f>
        <v>0</v>
      </c>
      <c r="D49" s="16">
        <f>'[1]27'!D51</f>
        <v>205</v>
      </c>
      <c r="E49" s="16">
        <f>'[1]27'!E51</f>
        <v>0</v>
      </c>
      <c r="F49" s="15">
        <f t="shared" si="6"/>
        <v>330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'[1]27'!B52</f>
        <v>125</v>
      </c>
      <c r="C50" s="16">
        <f>'[1]27'!C52</f>
        <v>0</v>
      </c>
      <c r="D50" s="16">
        <f>'[1]27'!D52</f>
        <v>205</v>
      </c>
      <c r="E50" s="16">
        <f>'[1]27'!E52</f>
        <v>0</v>
      </c>
      <c r="F50" s="15">
        <f t="shared" si="6"/>
        <v>330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'[1]27'!B53</f>
        <v>125</v>
      </c>
      <c r="C51" s="16">
        <f>'[1]27'!C53</f>
        <v>0</v>
      </c>
      <c r="D51" s="16">
        <f>'[1]27'!D53</f>
        <v>205</v>
      </c>
      <c r="E51" s="16">
        <f>'[1]27'!E53</f>
        <v>0</v>
      </c>
      <c r="F51" s="15">
        <f t="shared" si="6"/>
        <v>330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'[1]27'!B54</f>
        <v>125</v>
      </c>
      <c r="C52" s="16">
        <f>'[1]27'!C54</f>
        <v>0</v>
      </c>
      <c r="D52" s="16">
        <f>'[1]27'!D54</f>
        <v>205</v>
      </c>
      <c r="E52" s="16">
        <f>'[1]27'!E54</f>
        <v>0</v>
      </c>
      <c r="F52" s="15">
        <f t="shared" si="6"/>
        <v>330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'[1]27'!B55</f>
        <v>125</v>
      </c>
      <c r="C53" s="16">
        <f>'[1]27'!C55</f>
        <v>0</v>
      </c>
      <c r="D53" s="16">
        <f>'[1]27'!D55</f>
        <v>205</v>
      </c>
      <c r="E53" s="16">
        <f>'[1]27'!E55</f>
        <v>0</v>
      </c>
      <c r="F53" s="15">
        <f t="shared" si="6"/>
        <v>330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'[1]27'!B56</f>
        <v>125</v>
      </c>
      <c r="C54" s="16">
        <f>'[1]27'!C56</f>
        <v>0</v>
      </c>
      <c r="D54" s="16">
        <f>'[1]27'!D56</f>
        <v>205</v>
      </c>
      <c r="E54" s="16">
        <f>'[1]27'!E56</f>
        <v>0</v>
      </c>
      <c r="F54" s="15">
        <f t="shared" si="6"/>
        <v>330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'[1]27'!B57</f>
        <v>125</v>
      </c>
      <c r="C55" s="16">
        <f>'[1]27'!C57</f>
        <v>0</v>
      </c>
      <c r="D55" s="16">
        <f>'[1]27'!D57</f>
        <v>205</v>
      </c>
      <c r="E55" s="16">
        <f>'[1]27'!E57</f>
        <v>0</v>
      </c>
      <c r="F55" s="15">
        <f t="shared" si="6"/>
        <v>330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'[1]27'!B58</f>
        <v>125</v>
      </c>
      <c r="C56" s="16">
        <f>'[1]27'!C58</f>
        <v>0</v>
      </c>
      <c r="D56" s="16">
        <f>'[1]27'!D58</f>
        <v>205</v>
      </c>
      <c r="E56" s="16">
        <f>'[1]27'!E58</f>
        <v>0</v>
      </c>
      <c r="F56" s="15">
        <f t="shared" si="6"/>
        <v>330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'[1]27'!B59</f>
        <v>125</v>
      </c>
      <c r="C57" s="16">
        <f>'[1]27'!C59</f>
        <v>0</v>
      </c>
      <c r="D57" s="16">
        <f>'[1]27'!D59</f>
        <v>205</v>
      </c>
      <c r="E57" s="16">
        <f>'[1]27'!E59</f>
        <v>0</v>
      </c>
      <c r="F57" s="15">
        <f t="shared" si="6"/>
        <v>330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'[1]27'!B60</f>
        <v>125</v>
      </c>
      <c r="C58" s="16">
        <f>'[1]27'!C60</f>
        <v>0</v>
      </c>
      <c r="D58" s="16">
        <f>'[1]27'!D60</f>
        <v>205</v>
      </c>
      <c r="E58" s="16">
        <f>'[1]27'!E60</f>
        <v>0</v>
      </c>
      <c r="F58" s="15">
        <f t="shared" si="6"/>
        <v>330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'[1]27'!B61</f>
        <v>125</v>
      </c>
      <c r="C59" s="16">
        <f>'[1]27'!C61</f>
        <v>0</v>
      </c>
      <c r="D59" s="16">
        <f>'[1]27'!D61</f>
        <v>205</v>
      </c>
      <c r="E59" s="16">
        <f>'[1]27'!E61</f>
        <v>0</v>
      </c>
      <c r="F59" s="15">
        <f t="shared" si="6"/>
        <v>330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'[1]27'!B62</f>
        <v>125</v>
      </c>
      <c r="C60" s="16">
        <f>'[1]27'!C62</f>
        <v>0</v>
      </c>
      <c r="D60" s="16">
        <f>'[1]27'!D62</f>
        <v>205</v>
      </c>
      <c r="E60" s="16">
        <f>'[1]27'!E62</f>
        <v>0</v>
      </c>
      <c r="F60" s="15">
        <f t="shared" si="6"/>
        <v>330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'[1]27'!B63</f>
        <v>125</v>
      </c>
      <c r="C61" s="16">
        <f>'[1]27'!C63</f>
        <v>0</v>
      </c>
      <c r="D61" s="16">
        <f>'[1]27'!D63</f>
        <v>205</v>
      </c>
      <c r="E61" s="16">
        <f>'[1]27'!E63</f>
        <v>0</v>
      </c>
      <c r="F61" s="15">
        <f t="shared" si="6"/>
        <v>330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'[1]27'!B64</f>
        <v>125</v>
      </c>
      <c r="C62" s="16">
        <f>'[1]27'!C64</f>
        <v>0</v>
      </c>
      <c r="D62" s="16">
        <f>'[1]27'!D64</f>
        <v>205</v>
      </c>
      <c r="E62" s="16">
        <f>'[1]27'!E64</f>
        <v>0</v>
      </c>
      <c r="F62" s="15">
        <f t="shared" si="6"/>
        <v>330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'[1]27'!B65</f>
        <v>125</v>
      </c>
      <c r="C63" s="16">
        <f>'[1]27'!C65</f>
        <v>0</v>
      </c>
      <c r="D63" s="16">
        <f>'[1]27'!D65</f>
        <v>205</v>
      </c>
      <c r="E63" s="16">
        <f>'[1]27'!E65</f>
        <v>0</v>
      </c>
      <c r="F63" s="15">
        <f t="shared" si="6"/>
        <v>330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'[1]27'!B66</f>
        <v>125</v>
      </c>
      <c r="C64" s="16">
        <f>'[1]27'!C66</f>
        <v>0</v>
      </c>
      <c r="D64" s="16">
        <f>'[1]27'!D66</f>
        <v>205</v>
      </c>
      <c r="E64" s="16">
        <f>'[1]27'!E66</f>
        <v>0</v>
      </c>
      <c r="F64" s="15">
        <f t="shared" si="6"/>
        <v>330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'[1]27'!B67</f>
        <v>125</v>
      </c>
      <c r="C65" s="16">
        <f>'[1]27'!C67</f>
        <v>0</v>
      </c>
      <c r="D65" s="16">
        <f>'[1]27'!D67</f>
        <v>205</v>
      </c>
      <c r="E65" s="16">
        <f>'[1]27'!E67</f>
        <v>0</v>
      </c>
      <c r="F65" s="15">
        <f t="shared" si="6"/>
        <v>330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'[1]27'!B68</f>
        <v>125</v>
      </c>
      <c r="C66" s="16">
        <f>'[1]27'!C68</f>
        <v>0</v>
      </c>
      <c r="D66" s="16">
        <f>'[1]27'!D68</f>
        <v>205</v>
      </c>
      <c r="E66" s="16">
        <f>'[1]27'!E68</f>
        <v>0</v>
      </c>
      <c r="F66" s="15">
        <f t="shared" si="6"/>
        <v>330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'[1]27'!B69</f>
        <v>125</v>
      </c>
      <c r="C67" s="16">
        <f>'[1]27'!C69</f>
        <v>0</v>
      </c>
      <c r="D67" s="16">
        <f>'[1]27'!D69</f>
        <v>205</v>
      </c>
      <c r="E67" s="16">
        <f>'[1]27'!E69</f>
        <v>0</v>
      </c>
      <c r="F67" s="15">
        <f t="shared" si="6"/>
        <v>330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'[1]27'!B70</f>
        <v>125</v>
      </c>
      <c r="C68" s="16">
        <f>'[1]27'!C70</f>
        <v>0</v>
      </c>
      <c r="D68" s="16">
        <f>'[1]27'!D70</f>
        <v>205</v>
      </c>
      <c r="E68" s="16">
        <f>'[1]27'!E70</f>
        <v>0</v>
      </c>
      <c r="F68" s="15">
        <f t="shared" si="6"/>
        <v>330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'[1]27'!B71</f>
        <v>125</v>
      </c>
      <c r="C69" s="16">
        <f>'[1]27'!C71</f>
        <v>0</v>
      </c>
      <c r="D69" s="16">
        <f>'[1]27'!D71</f>
        <v>205</v>
      </c>
      <c r="E69" s="16">
        <f>'[1]27'!E71</f>
        <v>0</v>
      </c>
      <c r="F69" s="15">
        <f t="shared" ref="F69:F98" si="17">SUM(B69:E69)</f>
        <v>330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'[1]27'!B72</f>
        <v>125</v>
      </c>
      <c r="C70" s="16">
        <f>'[1]27'!C72</f>
        <v>0</v>
      </c>
      <c r="D70" s="16">
        <f>'[1]27'!D72</f>
        <v>205</v>
      </c>
      <c r="E70" s="16">
        <f>'[1]27'!E72</f>
        <v>0</v>
      </c>
      <c r="F70" s="15">
        <f t="shared" si="17"/>
        <v>330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'[1]27'!B73</f>
        <v>125</v>
      </c>
      <c r="C71" s="16">
        <f>'[1]27'!C73</f>
        <v>0</v>
      </c>
      <c r="D71" s="16">
        <f>'[1]27'!D73</f>
        <v>205</v>
      </c>
      <c r="E71" s="16">
        <f>'[1]27'!E73</f>
        <v>0</v>
      </c>
      <c r="F71" s="15">
        <f t="shared" si="17"/>
        <v>330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'[1]27'!B74</f>
        <v>125</v>
      </c>
      <c r="C72" s="16">
        <f>'[1]27'!C74</f>
        <v>0</v>
      </c>
      <c r="D72" s="16">
        <f>'[1]27'!D74</f>
        <v>205</v>
      </c>
      <c r="E72" s="16">
        <f>'[1]27'!E74</f>
        <v>0</v>
      </c>
      <c r="F72" s="15">
        <f t="shared" si="17"/>
        <v>330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'[1]27'!B75</f>
        <v>125</v>
      </c>
      <c r="C73" s="16">
        <f>'[1]27'!C75</f>
        <v>0</v>
      </c>
      <c r="D73" s="16">
        <f>'[1]27'!D75</f>
        <v>205</v>
      </c>
      <c r="E73" s="16">
        <f>'[1]27'!E75</f>
        <v>0</v>
      </c>
      <c r="F73" s="15">
        <f t="shared" si="17"/>
        <v>330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'[1]27'!B76</f>
        <v>125</v>
      </c>
      <c r="C74" s="16">
        <f>'[1]27'!C76</f>
        <v>0</v>
      </c>
      <c r="D74" s="16">
        <f>'[1]27'!D76</f>
        <v>205</v>
      </c>
      <c r="E74" s="16">
        <f>'[1]27'!E76</f>
        <v>0</v>
      </c>
      <c r="F74" s="15">
        <f t="shared" si="17"/>
        <v>330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'[1]27'!B77</f>
        <v>125</v>
      </c>
      <c r="C75" s="16">
        <f>'[1]27'!C77</f>
        <v>0</v>
      </c>
      <c r="D75" s="16">
        <f>'[1]27'!D77</f>
        <v>205</v>
      </c>
      <c r="E75" s="16">
        <f>'[1]27'!E77</f>
        <v>0</v>
      </c>
      <c r="F75" s="15">
        <f t="shared" si="17"/>
        <v>330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'[1]27'!B78</f>
        <v>125</v>
      </c>
      <c r="C76" s="16">
        <f>'[1]27'!C78</f>
        <v>0</v>
      </c>
      <c r="D76" s="16">
        <f>'[1]27'!D78</f>
        <v>205</v>
      </c>
      <c r="E76" s="16">
        <f>'[1]27'!E78</f>
        <v>0</v>
      </c>
      <c r="F76" s="15">
        <f t="shared" si="17"/>
        <v>330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'[1]27'!B79</f>
        <v>125</v>
      </c>
      <c r="C77" s="16">
        <f>'[1]27'!C79</f>
        <v>0</v>
      </c>
      <c r="D77" s="16">
        <f>'[1]27'!D79</f>
        <v>205</v>
      </c>
      <c r="E77" s="16">
        <f>'[1]27'!E79</f>
        <v>0</v>
      </c>
      <c r="F77" s="15">
        <f t="shared" si="17"/>
        <v>330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'[1]27'!B80</f>
        <v>125</v>
      </c>
      <c r="C78" s="16">
        <f>'[1]27'!C80</f>
        <v>0</v>
      </c>
      <c r="D78" s="16">
        <f>'[1]27'!D80</f>
        <v>205</v>
      </c>
      <c r="E78" s="16">
        <f>'[1]27'!E80</f>
        <v>0</v>
      </c>
      <c r="F78" s="15">
        <f t="shared" si="17"/>
        <v>330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'[1]27'!B81</f>
        <v>125</v>
      </c>
      <c r="C79" s="16">
        <f>'[1]27'!C81</f>
        <v>0</v>
      </c>
      <c r="D79" s="16">
        <f>'[1]27'!D81</f>
        <v>205</v>
      </c>
      <c r="E79" s="16">
        <f>'[1]27'!E81</f>
        <v>0</v>
      </c>
      <c r="F79" s="15">
        <f t="shared" si="17"/>
        <v>330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'[1]27'!B82</f>
        <v>125</v>
      </c>
      <c r="C80" s="16">
        <f>'[1]27'!C82</f>
        <v>0</v>
      </c>
      <c r="D80" s="16">
        <f>'[1]27'!D82</f>
        <v>205</v>
      </c>
      <c r="E80" s="16">
        <f>'[1]27'!E82</f>
        <v>0</v>
      </c>
      <c r="F80" s="15">
        <f t="shared" si="17"/>
        <v>330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'[1]27'!B83</f>
        <v>125</v>
      </c>
      <c r="C81" s="16">
        <f>'[1]27'!C83</f>
        <v>0</v>
      </c>
      <c r="D81" s="16">
        <f>'[1]27'!D83</f>
        <v>205</v>
      </c>
      <c r="E81" s="16">
        <f>'[1]27'!E83</f>
        <v>0</v>
      </c>
      <c r="F81" s="15">
        <f t="shared" si="17"/>
        <v>330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'[1]27'!B84</f>
        <v>125</v>
      </c>
      <c r="C82" s="16">
        <f>'[1]27'!C84</f>
        <v>0</v>
      </c>
      <c r="D82" s="16">
        <f>'[1]27'!D84</f>
        <v>205</v>
      </c>
      <c r="E82" s="16">
        <f>'[1]27'!E84</f>
        <v>0</v>
      </c>
      <c r="F82" s="15">
        <f t="shared" si="17"/>
        <v>330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'[1]27'!B85</f>
        <v>125</v>
      </c>
      <c r="C83" s="16">
        <f>'[1]27'!C85</f>
        <v>0</v>
      </c>
      <c r="D83" s="16">
        <f>'[1]27'!D85</f>
        <v>205</v>
      </c>
      <c r="E83" s="16">
        <f>'[1]27'!E85</f>
        <v>0</v>
      </c>
      <c r="F83" s="15">
        <f t="shared" si="17"/>
        <v>330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'[1]27'!B86</f>
        <v>125</v>
      </c>
      <c r="C84" s="16">
        <f>'[1]27'!C86</f>
        <v>0</v>
      </c>
      <c r="D84" s="16">
        <f>'[1]27'!D86</f>
        <v>205</v>
      </c>
      <c r="E84" s="16">
        <f>'[1]27'!E86</f>
        <v>0</v>
      </c>
      <c r="F84" s="15">
        <f t="shared" si="17"/>
        <v>330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'[1]27'!B87</f>
        <v>125</v>
      </c>
      <c r="C85" s="16">
        <f>'[1]27'!C87</f>
        <v>0</v>
      </c>
      <c r="D85" s="16">
        <f>'[1]27'!D87</f>
        <v>205</v>
      </c>
      <c r="E85" s="16">
        <f>'[1]27'!E87</f>
        <v>0</v>
      </c>
      <c r="F85" s="15">
        <f t="shared" si="17"/>
        <v>330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'[1]27'!B88</f>
        <v>125</v>
      </c>
      <c r="C86" s="16">
        <f>'[1]27'!C88</f>
        <v>0</v>
      </c>
      <c r="D86" s="16">
        <f>'[1]27'!D88</f>
        <v>205</v>
      </c>
      <c r="E86" s="16">
        <f>'[1]27'!E88</f>
        <v>0</v>
      </c>
      <c r="F86" s="15">
        <f t="shared" si="17"/>
        <v>330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'[1]27'!B89</f>
        <v>125</v>
      </c>
      <c r="C87" s="16">
        <f>'[1]27'!C89</f>
        <v>0</v>
      </c>
      <c r="D87" s="16">
        <f>'[1]27'!D89</f>
        <v>205</v>
      </c>
      <c r="E87" s="16">
        <f>'[1]27'!E89</f>
        <v>0</v>
      </c>
      <c r="F87" s="15">
        <f t="shared" si="17"/>
        <v>330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'[1]27'!B90</f>
        <v>125</v>
      </c>
      <c r="C88" s="16">
        <f>'[1]27'!C90</f>
        <v>0</v>
      </c>
      <c r="D88" s="16">
        <f>'[1]27'!D90</f>
        <v>205</v>
      </c>
      <c r="E88" s="16">
        <f>'[1]27'!E90</f>
        <v>0</v>
      </c>
      <c r="F88" s="15">
        <f t="shared" si="17"/>
        <v>330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'[1]27'!B91</f>
        <v>125</v>
      </c>
      <c r="C89" s="16">
        <f>'[1]27'!C91</f>
        <v>0</v>
      </c>
      <c r="D89" s="16">
        <f>'[1]27'!D91</f>
        <v>205</v>
      </c>
      <c r="E89" s="16">
        <f>'[1]27'!E91</f>
        <v>0</v>
      </c>
      <c r="F89" s="15">
        <f t="shared" si="17"/>
        <v>330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'[1]27'!B92</f>
        <v>125</v>
      </c>
      <c r="C90" s="16">
        <f>'[1]27'!C92</f>
        <v>0</v>
      </c>
      <c r="D90" s="16">
        <f>'[1]27'!D92</f>
        <v>205</v>
      </c>
      <c r="E90" s="16">
        <f>'[1]27'!E92</f>
        <v>0</v>
      </c>
      <c r="F90" s="15">
        <f t="shared" si="17"/>
        <v>330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'[1]27'!B93</f>
        <v>125</v>
      </c>
      <c r="C91" s="16">
        <f>'[1]27'!C93</f>
        <v>0</v>
      </c>
      <c r="D91" s="16">
        <f>'[1]27'!D93</f>
        <v>205</v>
      </c>
      <c r="E91" s="16">
        <f>'[1]27'!E93</f>
        <v>0</v>
      </c>
      <c r="F91" s="15">
        <f t="shared" si="17"/>
        <v>330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'[1]27'!B94</f>
        <v>125</v>
      </c>
      <c r="C92" s="16">
        <f>'[1]27'!C94</f>
        <v>0</v>
      </c>
      <c r="D92" s="16">
        <f>'[1]27'!D94</f>
        <v>205</v>
      </c>
      <c r="E92" s="16">
        <f>'[1]27'!E94</f>
        <v>0</v>
      </c>
      <c r="F92" s="15">
        <f t="shared" si="17"/>
        <v>330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'[1]27'!B95</f>
        <v>125</v>
      </c>
      <c r="C93" s="16">
        <f>'[1]27'!C95</f>
        <v>0</v>
      </c>
      <c r="D93" s="16">
        <f>'[1]27'!D95</f>
        <v>205</v>
      </c>
      <c r="E93" s="16">
        <f>'[1]27'!E95</f>
        <v>0</v>
      </c>
      <c r="F93" s="15">
        <f t="shared" si="17"/>
        <v>330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'[1]27'!B96</f>
        <v>125</v>
      </c>
      <c r="C94" s="16">
        <f>'[1]27'!C96</f>
        <v>0</v>
      </c>
      <c r="D94" s="16">
        <f>'[1]27'!D96</f>
        <v>205</v>
      </c>
      <c r="E94" s="16">
        <f>'[1]27'!E96</f>
        <v>0</v>
      </c>
      <c r="F94" s="15">
        <f t="shared" si="17"/>
        <v>330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'[1]27'!B97</f>
        <v>125</v>
      </c>
      <c r="C95" s="16">
        <f>'[1]27'!C97</f>
        <v>0</v>
      </c>
      <c r="D95" s="16">
        <f>'[1]27'!D97</f>
        <v>205</v>
      </c>
      <c r="E95" s="16">
        <f>'[1]27'!E97</f>
        <v>0</v>
      </c>
      <c r="F95" s="15">
        <f t="shared" si="17"/>
        <v>330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'[1]27'!B98</f>
        <v>125</v>
      </c>
      <c r="C96" s="16">
        <f>'[1]27'!C98</f>
        <v>0</v>
      </c>
      <c r="D96" s="16">
        <f>'[1]27'!D98</f>
        <v>205</v>
      </c>
      <c r="E96" s="16">
        <f>'[1]27'!E98</f>
        <v>0</v>
      </c>
      <c r="F96" s="15">
        <f t="shared" si="17"/>
        <v>330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'[1]27'!B99</f>
        <v>125</v>
      </c>
      <c r="C97" s="16">
        <f>'[1]27'!C99</f>
        <v>0</v>
      </c>
      <c r="D97" s="16">
        <f>'[1]27'!D99</f>
        <v>205</v>
      </c>
      <c r="E97" s="16">
        <f>'[1]27'!E99</f>
        <v>0</v>
      </c>
      <c r="F97" s="15">
        <f t="shared" si="17"/>
        <v>330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'[1]27'!B100</f>
        <v>125</v>
      </c>
      <c r="C98" s="16">
        <f>'[1]27'!C100</f>
        <v>0</v>
      </c>
      <c r="D98" s="16">
        <f>'[1]27'!D100</f>
        <v>205</v>
      </c>
      <c r="E98" s="16">
        <f>'[1]27'!E100</f>
        <v>0</v>
      </c>
      <c r="F98" s="15">
        <f t="shared" si="17"/>
        <v>330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45623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'[2]27'!B5</f>
        <v>42</v>
      </c>
      <c r="C3" s="201">
        <f>'[2]27'!C5</f>
        <v>30</v>
      </c>
      <c r="D3" s="201">
        <f>'[2]27'!D5</f>
        <v>0</v>
      </c>
      <c r="E3" s="201">
        <f>'[2]27'!E5</f>
        <v>0</v>
      </c>
      <c r="F3" s="15">
        <f>SUM(B3:E3)</f>
        <v>72</v>
      </c>
      <c r="G3" s="200">
        <f>'[2]27'!H5</f>
        <v>-0.1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-0.1</v>
      </c>
      <c r="L3" s="18">
        <f>frq!C3</f>
        <v>1</v>
      </c>
      <c r="M3" s="125">
        <f>IF($L3=1,G3,IF(AND($L3=0.985,G3&gt;0.985*B3),B3*0.985,IF(AND($L3=0.965,G3&gt;0.965*B3),0.965*B3,G3)))-R3</f>
        <v>-0.1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-0.1</v>
      </c>
      <c r="R3" s="18">
        <v>0</v>
      </c>
      <c r="S3" s="18"/>
    </row>
    <row r="4" spans="1:19">
      <c r="A4" s="8" t="s">
        <v>46</v>
      </c>
      <c r="B4" s="200">
        <f>'[2]27'!B6</f>
        <v>42</v>
      </c>
      <c r="C4" s="201">
        <f>'[2]27'!C6</f>
        <v>30</v>
      </c>
      <c r="D4" s="201">
        <f>'[2]27'!D6</f>
        <v>0</v>
      </c>
      <c r="E4" s="201">
        <f>'[2]27'!E6</f>
        <v>0</v>
      </c>
      <c r="F4" s="15">
        <f>SUM(B4:E4)</f>
        <v>72</v>
      </c>
      <c r="G4" s="200">
        <f>'[2]27'!H6</f>
        <v>-0.1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-0.1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-0.1</v>
      </c>
      <c r="R4" s="18">
        <v>0</v>
      </c>
      <c r="S4" s="18"/>
    </row>
    <row r="5" spans="1:19">
      <c r="A5" s="8" t="s">
        <v>47</v>
      </c>
      <c r="B5" s="200">
        <f>'[2]27'!B7</f>
        <v>42</v>
      </c>
      <c r="C5" s="201">
        <f>'[2]27'!C7</f>
        <v>30</v>
      </c>
      <c r="D5" s="201">
        <f>'[2]27'!D7</f>
        <v>0</v>
      </c>
      <c r="E5" s="201">
        <f>'[2]27'!E7</f>
        <v>0</v>
      </c>
      <c r="F5" s="15">
        <f t="shared" ref="F5:F68" si="6">SUM(B5:E5)</f>
        <v>72</v>
      </c>
      <c r="G5" s="200">
        <f>'[2]27'!H7</f>
        <v>-0.1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-0.1</v>
      </c>
      <c r="L5" s="18">
        <f>frq!C5</f>
        <v>1</v>
      </c>
      <c r="M5" s="125">
        <f t="shared" si="4"/>
        <v>-0.1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-0.1</v>
      </c>
      <c r="R5" s="18">
        <v>0</v>
      </c>
      <c r="S5" s="18"/>
    </row>
    <row r="6" spans="1:19">
      <c r="A6" s="8" t="s">
        <v>48</v>
      </c>
      <c r="B6" s="200">
        <f>'[2]27'!B8</f>
        <v>42</v>
      </c>
      <c r="C6" s="201">
        <f>'[2]27'!C8</f>
        <v>30</v>
      </c>
      <c r="D6" s="201">
        <f>'[2]27'!D8</f>
        <v>0</v>
      </c>
      <c r="E6" s="201">
        <f>'[2]27'!E8</f>
        <v>0</v>
      </c>
      <c r="F6" s="15">
        <f t="shared" si="6"/>
        <v>72</v>
      </c>
      <c r="G6" s="200">
        <f>'[2]27'!H8</f>
        <v>-0.1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-0.1</v>
      </c>
      <c r="L6" s="18">
        <f>frq!C6</f>
        <v>1</v>
      </c>
      <c r="M6" s="125">
        <f t="shared" si="4"/>
        <v>-0.1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-0.1</v>
      </c>
      <c r="R6" s="18">
        <v>0</v>
      </c>
      <c r="S6" s="18"/>
    </row>
    <row r="7" spans="1:19">
      <c r="A7" s="8" t="s">
        <v>49</v>
      </c>
      <c r="B7" s="200">
        <f>'[2]27'!B9</f>
        <v>42</v>
      </c>
      <c r="C7" s="201">
        <f>'[2]27'!C9</f>
        <v>30</v>
      </c>
      <c r="D7" s="201">
        <f>'[2]27'!D9</f>
        <v>0</v>
      </c>
      <c r="E7" s="201">
        <f>'[2]27'!E9</f>
        <v>0</v>
      </c>
      <c r="F7" s="15">
        <f t="shared" si="6"/>
        <v>72</v>
      </c>
      <c r="G7" s="200">
        <f>'[2]27'!H9</f>
        <v>-0.1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-0.1</v>
      </c>
      <c r="L7" s="18">
        <f>frq!C7</f>
        <v>1</v>
      </c>
      <c r="M7" s="125">
        <f t="shared" si="4"/>
        <v>-0.1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-0.1</v>
      </c>
      <c r="R7" s="18">
        <v>0</v>
      </c>
      <c r="S7" s="18"/>
    </row>
    <row r="8" spans="1:19">
      <c r="A8" s="8" t="s">
        <v>50</v>
      </c>
      <c r="B8" s="200">
        <f>'[2]27'!B10</f>
        <v>42</v>
      </c>
      <c r="C8" s="201">
        <f>'[2]27'!C10</f>
        <v>30</v>
      </c>
      <c r="D8" s="201">
        <f>'[2]27'!D10</f>
        <v>0</v>
      </c>
      <c r="E8" s="201">
        <f>'[2]27'!E10</f>
        <v>0</v>
      </c>
      <c r="F8" s="15">
        <f t="shared" si="6"/>
        <v>72</v>
      </c>
      <c r="G8" s="200">
        <f>'[2]27'!H10</f>
        <v>-0.1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-0.1</v>
      </c>
      <c r="L8" s="18">
        <f>frq!C8</f>
        <v>1</v>
      </c>
      <c r="M8" s="125">
        <f t="shared" si="4"/>
        <v>-0.1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-0.1</v>
      </c>
      <c r="R8" s="18">
        <v>0</v>
      </c>
      <c r="S8" s="18"/>
    </row>
    <row r="9" spans="1:19">
      <c r="A9" s="8" t="s">
        <v>51</v>
      </c>
      <c r="B9" s="200">
        <f>'[2]27'!B11</f>
        <v>42</v>
      </c>
      <c r="C9" s="201">
        <f>'[2]27'!C11</f>
        <v>30</v>
      </c>
      <c r="D9" s="201">
        <f>'[2]27'!D11</f>
        <v>0</v>
      </c>
      <c r="E9" s="201">
        <f>'[2]27'!E11</f>
        <v>0</v>
      </c>
      <c r="F9" s="15">
        <f t="shared" si="6"/>
        <v>72</v>
      </c>
      <c r="G9" s="200">
        <f>'[2]27'!H11</f>
        <v>-0.1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-0.1</v>
      </c>
      <c r="L9" s="18">
        <f>frq!C9</f>
        <v>1</v>
      </c>
      <c r="M9" s="125">
        <f t="shared" si="4"/>
        <v>-0.1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-0.1</v>
      </c>
      <c r="R9" s="18">
        <v>0</v>
      </c>
      <c r="S9" s="18"/>
    </row>
    <row r="10" spans="1:19">
      <c r="A10" s="8" t="s">
        <v>52</v>
      </c>
      <c r="B10" s="200">
        <f>'[2]27'!B12</f>
        <v>42</v>
      </c>
      <c r="C10" s="201">
        <f>'[2]27'!C12</f>
        <v>30</v>
      </c>
      <c r="D10" s="201">
        <f>'[2]27'!D12</f>
        <v>0</v>
      </c>
      <c r="E10" s="201">
        <f>'[2]27'!E12</f>
        <v>0</v>
      </c>
      <c r="F10" s="15">
        <f t="shared" si="6"/>
        <v>72</v>
      </c>
      <c r="G10" s="200">
        <f>'[2]27'!H12</f>
        <v>-0.1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-0.1</v>
      </c>
      <c r="L10" s="18">
        <f>frq!C10</f>
        <v>1</v>
      </c>
      <c r="M10" s="125">
        <f t="shared" si="4"/>
        <v>-0.1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-0.1</v>
      </c>
      <c r="R10" s="18">
        <v>0</v>
      </c>
      <c r="S10" s="18"/>
    </row>
    <row r="11" spans="1:19">
      <c r="A11" s="8" t="s">
        <v>53</v>
      </c>
      <c r="B11" s="200">
        <f>'[2]27'!B13</f>
        <v>42</v>
      </c>
      <c r="C11" s="201">
        <f>'[2]27'!C13</f>
        <v>30</v>
      </c>
      <c r="D11" s="201">
        <f>'[2]27'!D13</f>
        <v>0</v>
      </c>
      <c r="E11" s="201">
        <f>'[2]27'!E13</f>
        <v>0</v>
      </c>
      <c r="F11" s="15">
        <f t="shared" si="6"/>
        <v>72</v>
      </c>
      <c r="G11" s="200">
        <f>'[2]27'!H13</f>
        <v>-0.1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-0.1</v>
      </c>
      <c r="L11" s="18">
        <f>frq!C11</f>
        <v>1</v>
      </c>
      <c r="M11" s="125">
        <f t="shared" si="4"/>
        <v>-0.1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-0.1</v>
      </c>
      <c r="R11" s="18">
        <v>0</v>
      </c>
      <c r="S11" s="18"/>
    </row>
    <row r="12" spans="1:19">
      <c r="A12" s="8" t="s">
        <v>54</v>
      </c>
      <c r="B12" s="200">
        <f>'[2]27'!B14</f>
        <v>42</v>
      </c>
      <c r="C12" s="201">
        <f>'[2]27'!C14</f>
        <v>30</v>
      </c>
      <c r="D12" s="201">
        <f>'[2]27'!D14</f>
        <v>0</v>
      </c>
      <c r="E12" s="201">
        <f>'[2]27'!E14</f>
        <v>0</v>
      </c>
      <c r="F12" s="15">
        <f t="shared" si="6"/>
        <v>72</v>
      </c>
      <c r="G12" s="200">
        <f>'[2]27'!H14</f>
        <v>-0.1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-0.1</v>
      </c>
      <c r="L12" s="18">
        <f>frq!C12</f>
        <v>1</v>
      </c>
      <c r="M12" s="125">
        <f t="shared" si="4"/>
        <v>-0.1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-0.1</v>
      </c>
      <c r="R12" s="18">
        <v>0</v>
      </c>
      <c r="S12" s="18"/>
    </row>
    <row r="13" spans="1:19">
      <c r="A13" s="8" t="s">
        <v>55</v>
      </c>
      <c r="B13" s="200">
        <f>'[2]27'!B15</f>
        <v>42</v>
      </c>
      <c r="C13" s="201">
        <f>'[2]27'!C15</f>
        <v>30</v>
      </c>
      <c r="D13" s="201">
        <f>'[2]27'!D15</f>
        <v>0</v>
      </c>
      <c r="E13" s="201">
        <f>'[2]27'!E15</f>
        <v>0</v>
      </c>
      <c r="F13" s="15">
        <f t="shared" si="6"/>
        <v>72</v>
      </c>
      <c r="G13" s="200">
        <f>'[2]27'!H15</f>
        <v>-0.1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-0.1</v>
      </c>
      <c r="L13" s="18">
        <f>frq!C13</f>
        <v>1</v>
      </c>
      <c r="M13" s="125">
        <f t="shared" si="4"/>
        <v>-0.1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-0.1</v>
      </c>
      <c r="R13" s="18">
        <v>0</v>
      </c>
      <c r="S13" s="18"/>
    </row>
    <row r="14" spans="1:19">
      <c r="A14" s="8" t="s">
        <v>56</v>
      </c>
      <c r="B14" s="200">
        <f>'[2]27'!B16</f>
        <v>42</v>
      </c>
      <c r="C14" s="201">
        <f>'[2]27'!C16</f>
        <v>30</v>
      </c>
      <c r="D14" s="201">
        <f>'[2]27'!D16</f>
        <v>0</v>
      </c>
      <c r="E14" s="201">
        <f>'[2]27'!E16</f>
        <v>0</v>
      </c>
      <c r="F14" s="15">
        <f t="shared" si="6"/>
        <v>72</v>
      </c>
      <c r="G14" s="200">
        <f>'[2]27'!H16</f>
        <v>-0.1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-0.1</v>
      </c>
      <c r="L14" s="18">
        <f>frq!C14</f>
        <v>1</v>
      </c>
      <c r="M14" s="125">
        <f t="shared" si="4"/>
        <v>-0.1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-0.1</v>
      </c>
      <c r="R14" s="18">
        <v>0</v>
      </c>
      <c r="S14" s="18"/>
    </row>
    <row r="15" spans="1:19">
      <c r="A15" s="8" t="s">
        <v>57</v>
      </c>
      <c r="B15" s="200">
        <f>'[2]27'!B17</f>
        <v>42</v>
      </c>
      <c r="C15" s="201">
        <f>'[2]27'!C17</f>
        <v>30</v>
      </c>
      <c r="D15" s="201">
        <f>'[2]27'!D17</f>
        <v>0</v>
      </c>
      <c r="E15" s="201">
        <f>'[2]27'!E17</f>
        <v>0</v>
      </c>
      <c r="F15" s="15">
        <f t="shared" si="6"/>
        <v>72</v>
      </c>
      <c r="G15" s="200">
        <f>'[2]27'!H17</f>
        <v>-0.1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-0.1</v>
      </c>
      <c r="L15" s="18">
        <f>frq!C15</f>
        <v>1</v>
      </c>
      <c r="M15" s="125">
        <f t="shared" si="4"/>
        <v>-0.1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-0.1</v>
      </c>
      <c r="R15" s="18">
        <v>0</v>
      </c>
      <c r="S15" s="18"/>
    </row>
    <row r="16" spans="1:19">
      <c r="A16" s="8" t="s">
        <v>58</v>
      </c>
      <c r="B16" s="200">
        <f>'[2]27'!B18</f>
        <v>42</v>
      </c>
      <c r="C16" s="201">
        <f>'[2]27'!C18</f>
        <v>30</v>
      </c>
      <c r="D16" s="201">
        <f>'[2]27'!D18</f>
        <v>0</v>
      </c>
      <c r="E16" s="201">
        <f>'[2]27'!E18</f>
        <v>0</v>
      </c>
      <c r="F16" s="15">
        <f t="shared" si="6"/>
        <v>72</v>
      </c>
      <c r="G16" s="200">
        <f>'[2]27'!H18</f>
        <v>-0.1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-0.1</v>
      </c>
      <c r="L16" s="18">
        <f>frq!C16</f>
        <v>1</v>
      </c>
      <c r="M16" s="125">
        <f t="shared" si="4"/>
        <v>-0.1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-0.1</v>
      </c>
      <c r="R16" s="18">
        <v>0</v>
      </c>
      <c r="S16" s="18"/>
    </row>
    <row r="17" spans="1:19">
      <c r="A17" s="8" t="s">
        <v>59</v>
      </c>
      <c r="B17" s="200">
        <f>'[2]27'!B19</f>
        <v>42</v>
      </c>
      <c r="C17" s="201">
        <f>'[2]27'!C19</f>
        <v>30</v>
      </c>
      <c r="D17" s="201">
        <f>'[2]27'!D19</f>
        <v>0</v>
      </c>
      <c r="E17" s="201">
        <f>'[2]27'!E19</f>
        <v>0</v>
      </c>
      <c r="F17" s="15">
        <f t="shared" si="6"/>
        <v>72</v>
      </c>
      <c r="G17" s="200">
        <f>'[2]27'!H19</f>
        <v>-0.1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-0.1</v>
      </c>
      <c r="L17" s="18">
        <f>frq!C17</f>
        <v>1</v>
      </c>
      <c r="M17" s="125">
        <f t="shared" si="4"/>
        <v>-0.1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-0.1</v>
      </c>
      <c r="R17" s="18">
        <v>0</v>
      </c>
      <c r="S17" s="18"/>
    </row>
    <row r="18" spans="1:19">
      <c r="A18" s="8" t="s">
        <v>60</v>
      </c>
      <c r="B18" s="200">
        <f>'[2]27'!B20</f>
        <v>42</v>
      </c>
      <c r="C18" s="201">
        <f>'[2]27'!C20</f>
        <v>30</v>
      </c>
      <c r="D18" s="201">
        <f>'[2]27'!D20</f>
        <v>0</v>
      </c>
      <c r="E18" s="201">
        <f>'[2]27'!E20</f>
        <v>0</v>
      </c>
      <c r="F18" s="15">
        <f t="shared" si="6"/>
        <v>72</v>
      </c>
      <c r="G18" s="200">
        <f>'[2]27'!H20</f>
        <v>-0.1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-0.1</v>
      </c>
      <c r="L18" s="18">
        <f>frq!C18</f>
        <v>1</v>
      </c>
      <c r="M18" s="125">
        <f t="shared" si="4"/>
        <v>-0.1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-0.1</v>
      </c>
      <c r="R18" s="18">
        <v>0</v>
      </c>
      <c r="S18" s="18"/>
    </row>
    <row r="19" spans="1:19">
      <c r="A19" s="8" t="s">
        <v>61</v>
      </c>
      <c r="B19" s="200">
        <f>'[2]27'!B21</f>
        <v>42</v>
      </c>
      <c r="C19" s="201">
        <f>'[2]27'!C21</f>
        <v>30</v>
      </c>
      <c r="D19" s="201">
        <f>'[2]27'!D21</f>
        <v>0</v>
      </c>
      <c r="E19" s="201">
        <f>'[2]27'!E21</f>
        <v>0</v>
      </c>
      <c r="F19" s="15">
        <f t="shared" si="6"/>
        <v>72</v>
      </c>
      <c r="G19" s="200">
        <f>'[2]27'!H21</f>
        <v>0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0</v>
      </c>
      <c r="L19" s="18">
        <f>frq!C19</f>
        <v>1</v>
      </c>
      <c r="M19" s="125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  <c r="S19" s="18"/>
    </row>
    <row r="20" spans="1:19">
      <c r="A20" s="8" t="s">
        <v>62</v>
      </c>
      <c r="B20" s="200">
        <f>'[2]27'!B22</f>
        <v>42</v>
      </c>
      <c r="C20" s="201">
        <f>'[2]27'!C22</f>
        <v>30</v>
      </c>
      <c r="D20" s="201">
        <f>'[2]27'!D22</f>
        <v>0</v>
      </c>
      <c r="E20" s="201">
        <f>'[2]27'!E22</f>
        <v>0</v>
      </c>
      <c r="F20" s="15">
        <f t="shared" si="6"/>
        <v>72</v>
      </c>
      <c r="G20" s="200">
        <f>'[2]27'!H22</f>
        <v>0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0</v>
      </c>
      <c r="L20" s="18">
        <f>frq!C20</f>
        <v>1</v>
      </c>
      <c r="M20" s="125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  <c r="S20" s="18"/>
    </row>
    <row r="21" spans="1:19">
      <c r="A21" s="8" t="s">
        <v>63</v>
      </c>
      <c r="B21" s="200">
        <f>'[2]27'!B23</f>
        <v>42</v>
      </c>
      <c r="C21" s="201">
        <f>'[2]27'!C23</f>
        <v>30</v>
      </c>
      <c r="D21" s="201">
        <f>'[2]27'!D23</f>
        <v>0</v>
      </c>
      <c r="E21" s="201">
        <f>'[2]27'!E23</f>
        <v>0</v>
      </c>
      <c r="F21" s="15">
        <f t="shared" si="6"/>
        <v>72</v>
      </c>
      <c r="G21" s="200">
        <f>'[2]27'!H23</f>
        <v>0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0</v>
      </c>
      <c r="L21" s="18">
        <f>frq!C21</f>
        <v>1</v>
      </c>
      <c r="M21" s="125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  <c r="S21" s="18"/>
    </row>
    <row r="22" spans="1:19">
      <c r="A22" s="8" t="s">
        <v>64</v>
      </c>
      <c r="B22" s="200">
        <f>'[2]27'!B24</f>
        <v>42</v>
      </c>
      <c r="C22" s="201">
        <f>'[2]27'!C24</f>
        <v>30</v>
      </c>
      <c r="D22" s="201">
        <f>'[2]27'!D24</f>
        <v>0</v>
      </c>
      <c r="E22" s="201">
        <f>'[2]27'!E24</f>
        <v>0</v>
      </c>
      <c r="F22" s="15">
        <f t="shared" si="6"/>
        <v>72</v>
      </c>
      <c r="G22" s="200">
        <f>'[2]27'!H24</f>
        <v>0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0</v>
      </c>
      <c r="L22" s="18">
        <f>frq!C22</f>
        <v>1</v>
      </c>
      <c r="M22" s="125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  <c r="S22" s="18"/>
    </row>
    <row r="23" spans="1:19">
      <c r="A23" s="8" t="s">
        <v>65</v>
      </c>
      <c r="B23" s="200">
        <f>'[2]27'!B25</f>
        <v>42</v>
      </c>
      <c r="C23" s="201">
        <f>'[2]27'!C25</f>
        <v>30</v>
      </c>
      <c r="D23" s="201">
        <f>'[2]27'!D25</f>
        <v>0</v>
      </c>
      <c r="E23" s="201">
        <f>'[2]27'!E25</f>
        <v>0</v>
      </c>
      <c r="F23" s="15">
        <f t="shared" si="6"/>
        <v>72</v>
      </c>
      <c r="G23" s="200">
        <f>'[2]27'!H25</f>
        <v>0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0</v>
      </c>
      <c r="L23" s="18">
        <f>frq!C23</f>
        <v>1</v>
      </c>
      <c r="M23" s="125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  <c r="S23" s="18"/>
    </row>
    <row r="24" spans="1:19">
      <c r="A24" s="8" t="s">
        <v>66</v>
      </c>
      <c r="B24" s="200">
        <f>'[2]27'!B26</f>
        <v>42</v>
      </c>
      <c r="C24" s="201">
        <f>'[2]27'!C26</f>
        <v>30</v>
      </c>
      <c r="D24" s="201">
        <f>'[2]27'!D26</f>
        <v>0</v>
      </c>
      <c r="E24" s="201">
        <f>'[2]27'!E26</f>
        <v>0</v>
      </c>
      <c r="F24" s="15">
        <f t="shared" si="6"/>
        <v>72</v>
      </c>
      <c r="G24" s="200">
        <f>'[2]27'!H26</f>
        <v>0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0</v>
      </c>
      <c r="L24" s="18">
        <f>frq!C24</f>
        <v>1</v>
      </c>
      <c r="M24" s="125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  <c r="S24" s="18"/>
    </row>
    <row r="25" spans="1:19">
      <c r="A25" s="8" t="s">
        <v>67</v>
      </c>
      <c r="B25" s="200">
        <f>'[2]27'!B27</f>
        <v>42</v>
      </c>
      <c r="C25" s="201">
        <f>'[2]27'!C27</f>
        <v>30</v>
      </c>
      <c r="D25" s="201">
        <f>'[2]27'!D27</f>
        <v>0</v>
      </c>
      <c r="E25" s="201">
        <f>'[2]27'!E27</f>
        <v>0</v>
      </c>
      <c r="F25" s="15">
        <f t="shared" si="6"/>
        <v>72</v>
      </c>
      <c r="G25" s="200">
        <f>'[2]27'!H27</f>
        <v>0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0</v>
      </c>
      <c r="L25" s="18">
        <f>frq!C25</f>
        <v>1</v>
      </c>
      <c r="M25" s="125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  <c r="S25" s="18"/>
    </row>
    <row r="26" spans="1:19">
      <c r="A26" s="8" t="s">
        <v>68</v>
      </c>
      <c r="B26" s="200">
        <f>'[2]27'!B28</f>
        <v>42</v>
      </c>
      <c r="C26" s="201">
        <f>'[2]27'!C28</f>
        <v>30</v>
      </c>
      <c r="D26" s="201">
        <f>'[2]27'!D28</f>
        <v>0</v>
      </c>
      <c r="E26" s="201">
        <f>'[2]27'!E28</f>
        <v>0</v>
      </c>
      <c r="F26" s="15">
        <f t="shared" si="6"/>
        <v>72</v>
      </c>
      <c r="G26" s="200">
        <f>'[2]27'!H28</f>
        <v>0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0</v>
      </c>
      <c r="L26" s="18">
        <f>frq!C26</f>
        <v>1</v>
      </c>
      <c r="M26" s="125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  <c r="S26" s="18"/>
    </row>
    <row r="27" spans="1:19">
      <c r="A27" s="8" t="s">
        <v>69</v>
      </c>
      <c r="B27" s="200">
        <f>'[2]27'!B29</f>
        <v>42</v>
      </c>
      <c r="C27" s="201">
        <f>'[2]27'!C29</f>
        <v>30</v>
      </c>
      <c r="D27" s="201">
        <f>'[2]27'!D29</f>
        <v>0</v>
      </c>
      <c r="E27" s="201">
        <f>'[2]27'!E29</f>
        <v>0</v>
      </c>
      <c r="F27" s="15">
        <f t="shared" si="6"/>
        <v>72</v>
      </c>
      <c r="G27" s="200">
        <f>'[2]27'!H29</f>
        <v>0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0</v>
      </c>
      <c r="L27" s="18">
        <f>frq!C27</f>
        <v>1</v>
      </c>
      <c r="M27" s="125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  <c r="S27" s="18"/>
    </row>
    <row r="28" spans="1:19">
      <c r="A28" s="8" t="s">
        <v>70</v>
      </c>
      <c r="B28" s="200">
        <f>'[2]27'!B30</f>
        <v>42</v>
      </c>
      <c r="C28" s="201">
        <f>'[2]27'!C30</f>
        <v>30</v>
      </c>
      <c r="D28" s="201">
        <f>'[2]27'!D30</f>
        <v>0</v>
      </c>
      <c r="E28" s="201">
        <f>'[2]27'!E30</f>
        <v>0</v>
      </c>
      <c r="F28" s="15">
        <f t="shared" si="6"/>
        <v>72</v>
      </c>
      <c r="G28" s="200">
        <f>'[2]27'!H30</f>
        <v>0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0</v>
      </c>
      <c r="L28" s="18">
        <f>frq!C28</f>
        <v>1</v>
      </c>
      <c r="M28" s="125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  <c r="S28" s="18"/>
    </row>
    <row r="29" spans="1:19">
      <c r="A29" s="8" t="s">
        <v>71</v>
      </c>
      <c r="B29" s="200">
        <f>'[2]27'!B31</f>
        <v>42</v>
      </c>
      <c r="C29" s="201">
        <f>'[2]27'!C31</f>
        <v>30</v>
      </c>
      <c r="D29" s="201">
        <f>'[2]27'!D31</f>
        <v>0</v>
      </c>
      <c r="E29" s="201">
        <f>'[2]27'!E31</f>
        <v>0</v>
      </c>
      <c r="F29" s="15">
        <f t="shared" si="6"/>
        <v>72</v>
      </c>
      <c r="G29" s="200">
        <f>'[2]27'!H31</f>
        <v>0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0</v>
      </c>
      <c r="L29" s="18">
        <f>frq!C29</f>
        <v>1</v>
      </c>
      <c r="M29" s="125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  <c r="S29" s="18"/>
    </row>
    <row r="30" spans="1:19">
      <c r="A30" s="8" t="s">
        <v>72</v>
      </c>
      <c r="B30" s="200">
        <f>'[2]27'!B32</f>
        <v>42</v>
      </c>
      <c r="C30" s="201">
        <f>'[2]27'!C32</f>
        <v>30</v>
      </c>
      <c r="D30" s="201">
        <f>'[2]27'!D32</f>
        <v>0</v>
      </c>
      <c r="E30" s="201">
        <f>'[2]27'!E32</f>
        <v>0</v>
      </c>
      <c r="F30" s="15">
        <f t="shared" si="6"/>
        <v>72</v>
      </c>
      <c r="G30" s="200">
        <f>'[2]27'!H32</f>
        <v>0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0</v>
      </c>
      <c r="L30" s="18">
        <f>frq!C30</f>
        <v>1</v>
      </c>
      <c r="M30" s="125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  <c r="S30" s="18"/>
    </row>
    <row r="31" spans="1:19">
      <c r="A31" s="8" t="s">
        <v>73</v>
      </c>
      <c r="B31" s="200">
        <f>'[2]27'!B33</f>
        <v>42</v>
      </c>
      <c r="C31" s="201">
        <f>'[2]27'!C33</f>
        <v>30</v>
      </c>
      <c r="D31" s="201">
        <f>'[2]27'!D33</f>
        <v>0</v>
      </c>
      <c r="E31" s="201">
        <f>'[2]27'!E33</f>
        <v>0</v>
      </c>
      <c r="F31" s="15">
        <f t="shared" si="6"/>
        <v>72</v>
      </c>
      <c r="G31" s="200">
        <f>'[2]27'!H33</f>
        <v>0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0</v>
      </c>
      <c r="L31" s="18">
        <f>frq!C31</f>
        <v>1</v>
      </c>
      <c r="M31" s="125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  <c r="S31" s="18"/>
    </row>
    <row r="32" spans="1:19">
      <c r="A32" s="8" t="s">
        <v>74</v>
      </c>
      <c r="B32" s="200">
        <f>'[2]27'!B34</f>
        <v>42</v>
      </c>
      <c r="C32" s="201">
        <f>'[2]27'!C34</f>
        <v>30</v>
      </c>
      <c r="D32" s="201">
        <f>'[2]27'!D34</f>
        <v>0</v>
      </c>
      <c r="E32" s="201">
        <f>'[2]27'!E34</f>
        <v>0</v>
      </c>
      <c r="F32" s="15">
        <f t="shared" si="6"/>
        <v>72</v>
      </c>
      <c r="G32" s="200">
        <f>'[2]27'!H34</f>
        <v>0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0</v>
      </c>
      <c r="L32" s="18">
        <f>frq!C32</f>
        <v>1</v>
      </c>
      <c r="M32" s="125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  <c r="S32" s="18"/>
    </row>
    <row r="33" spans="1:19">
      <c r="A33" s="8" t="s">
        <v>75</v>
      </c>
      <c r="B33" s="200">
        <f>'[2]27'!B35</f>
        <v>42</v>
      </c>
      <c r="C33" s="201">
        <f>'[2]27'!C35</f>
        <v>30</v>
      </c>
      <c r="D33" s="201">
        <f>'[2]27'!D35</f>
        <v>0</v>
      </c>
      <c r="E33" s="201">
        <f>'[2]27'!E35</f>
        <v>0</v>
      </c>
      <c r="F33" s="15">
        <f t="shared" si="6"/>
        <v>72</v>
      </c>
      <c r="G33" s="200">
        <f>'[2]27'!H35</f>
        <v>0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0</v>
      </c>
      <c r="L33" s="18">
        <f>frq!C33</f>
        <v>1</v>
      </c>
      <c r="M33" s="125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  <c r="S33" s="18"/>
    </row>
    <row r="34" spans="1:19">
      <c r="A34" s="8" t="s">
        <v>76</v>
      </c>
      <c r="B34" s="200">
        <f>'[2]27'!B36</f>
        <v>42</v>
      </c>
      <c r="C34" s="201">
        <f>'[2]27'!C36</f>
        <v>30</v>
      </c>
      <c r="D34" s="201">
        <f>'[2]27'!D36</f>
        <v>0</v>
      </c>
      <c r="E34" s="201">
        <f>'[2]27'!E36</f>
        <v>0</v>
      </c>
      <c r="F34" s="15">
        <f t="shared" si="6"/>
        <v>72</v>
      </c>
      <c r="G34" s="200">
        <f>'[2]27'!H36</f>
        <v>0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0</v>
      </c>
      <c r="L34" s="18">
        <f>frq!C34</f>
        <v>1</v>
      </c>
      <c r="M34" s="125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  <c r="S34" s="18"/>
    </row>
    <row r="35" spans="1:19">
      <c r="A35" s="8" t="s">
        <v>77</v>
      </c>
      <c r="B35" s="200">
        <f>'[2]27'!B37</f>
        <v>42</v>
      </c>
      <c r="C35" s="201">
        <f>'[2]27'!C37</f>
        <v>30</v>
      </c>
      <c r="D35" s="201">
        <f>'[2]27'!D37</f>
        <v>0</v>
      </c>
      <c r="E35" s="201">
        <f>'[2]27'!E37</f>
        <v>0</v>
      </c>
      <c r="F35" s="15">
        <f t="shared" si="6"/>
        <v>72</v>
      </c>
      <c r="G35" s="200">
        <f>'[2]27'!H37</f>
        <v>0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0</v>
      </c>
      <c r="L35" s="18">
        <f>frq!C35</f>
        <v>1</v>
      </c>
      <c r="M35" s="125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  <c r="S35" s="18"/>
    </row>
    <row r="36" spans="1:19">
      <c r="A36" s="8" t="s">
        <v>78</v>
      </c>
      <c r="B36" s="200">
        <f>'[2]27'!B38</f>
        <v>42</v>
      </c>
      <c r="C36" s="201">
        <f>'[2]27'!C38</f>
        <v>30</v>
      </c>
      <c r="D36" s="201">
        <f>'[2]27'!D38</f>
        <v>0</v>
      </c>
      <c r="E36" s="201">
        <f>'[2]27'!E38</f>
        <v>0</v>
      </c>
      <c r="F36" s="15">
        <f t="shared" si="6"/>
        <v>72</v>
      </c>
      <c r="G36" s="200">
        <f>'[2]27'!H38</f>
        <v>0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0</v>
      </c>
      <c r="L36" s="18">
        <f>frq!C36</f>
        <v>1</v>
      </c>
      <c r="M36" s="125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  <c r="S36" s="18"/>
    </row>
    <row r="37" spans="1:19">
      <c r="A37" s="8" t="s">
        <v>79</v>
      </c>
      <c r="B37" s="200">
        <f>'[2]27'!B39</f>
        <v>42</v>
      </c>
      <c r="C37" s="201">
        <f>'[2]27'!C39</f>
        <v>30</v>
      </c>
      <c r="D37" s="201">
        <f>'[2]27'!D39</f>
        <v>0</v>
      </c>
      <c r="E37" s="201">
        <f>'[2]27'!E39</f>
        <v>0</v>
      </c>
      <c r="F37" s="15">
        <f t="shared" si="6"/>
        <v>72</v>
      </c>
      <c r="G37" s="200">
        <f>'[2]27'!H39</f>
        <v>0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0</v>
      </c>
      <c r="L37" s="18">
        <f>frq!C37</f>
        <v>1</v>
      </c>
      <c r="M37" s="125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  <c r="S37" s="18"/>
    </row>
    <row r="38" spans="1:19">
      <c r="A38" s="8" t="s">
        <v>80</v>
      </c>
      <c r="B38" s="200">
        <f>'[2]27'!B40</f>
        <v>42</v>
      </c>
      <c r="C38" s="201">
        <f>'[2]27'!C40</f>
        <v>30</v>
      </c>
      <c r="D38" s="201">
        <f>'[2]27'!D40</f>
        <v>0</v>
      </c>
      <c r="E38" s="201">
        <f>'[2]27'!E40</f>
        <v>0</v>
      </c>
      <c r="F38" s="15">
        <f t="shared" si="6"/>
        <v>72</v>
      </c>
      <c r="G38" s="200">
        <f>'[2]27'!H40</f>
        <v>0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0</v>
      </c>
      <c r="L38" s="18">
        <f>frq!C38</f>
        <v>1</v>
      </c>
      <c r="M38" s="125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  <c r="S38" s="18"/>
    </row>
    <row r="39" spans="1:19">
      <c r="A39" s="8" t="s">
        <v>81</v>
      </c>
      <c r="B39" s="200">
        <f>'[2]27'!B41</f>
        <v>42</v>
      </c>
      <c r="C39" s="201">
        <f>'[2]27'!C41</f>
        <v>30</v>
      </c>
      <c r="D39" s="201">
        <f>'[2]27'!D41</f>
        <v>0</v>
      </c>
      <c r="E39" s="201">
        <f>'[2]27'!E41</f>
        <v>0</v>
      </c>
      <c r="F39" s="15">
        <f t="shared" si="6"/>
        <v>72</v>
      </c>
      <c r="G39" s="200">
        <f>'[2]27'!H41</f>
        <v>0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0</v>
      </c>
      <c r="L39" s="18">
        <f>frq!C39</f>
        <v>1</v>
      </c>
      <c r="M39" s="125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  <c r="S39" s="18"/>
    </row>
    <row r="40" spans="1:19">
      <c r="A40" s="8" t="s">
        <v>82</v>
      </c>
      <c r="B40" s="200">
        <f>'[2]27'!B42</f>
        <v>42</v>
      </c>
      <c r="C40" s="201">
        <f>'[2]27'!C42</f>
        <v>30</v>
      </c>
      <c r="D40" s="201">
        <f>'[2]27'!D42</f>
        <v>0</v>
      </c>
      <c r="E40" s="201">
        <f>'[2]27'!E42</f>
        <v>0</v>
      </c>
      <c r="F40" s="15">
        <f t="shared" si="6"/>
        <v>72</v>
      </c>
      <c r="G40" s="200">
        <f>'[2]27'!H42</f>
        <v>0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0</v>
      </c>
      <c r="L40" s="18">
        <f>frq!C40</f>
        <v>1</v>
      </c>
      <c r="M40" s="125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  <c r="S40" s="18"/>
    </row>
    <row r="41" spans="1:19">
      <c r="A41" s="8" t="s">
        <v>83</v>
      </c>
      <c r="B41" s="200">
        <f>'[2]27'!B43</f>
        <v>42</v>
      </c>
      <c r="C41" s="201">
        <f>'[2]27'!C43</f>
        <v>30</v>
      </c>
      <c r="D41" s="201">
        <f>'[2]27'!D43</f>
        <v>0</v>
      </c>
      <c r="E41" s="201">
        <f>'[2]27'!E43</f>
        <v>0</v>
      </c>
      <c r="F41" s="15">
        <f t="shared" si="6"/>
        <v>72</v>
      </c>
      <c r="G41" s="200">
        <f>'[2]27'!H43</f>
        <v>0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0</v>
      </c>
      <c r="L41" s="18">
        <f>frq!C41</f>
        <v>1</v>
      </c>
      <c r="M41" s="125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  <c r="S41" s="18"/>
    </row>
    <row r="42" spans="1:19">
      <c r="A42" s="8" t="s">
        <v>84</v>
      </c>
      <c r="B42" s="200">
        <f>'[2]27'!B44</f>
        <v>42</v>
      </c>
      <c r="C42" s="201">
        <f>'[2]27'!C44</f>
        <v>30</v>
      </c>
      <c r="D42" s="201">
        <f>'[2]27'!D44</f>
        <v>0</v>
      </c>
      <c r="E42" s="201">
        <f>'[2]27'!E44</f>
        <v>0</v>
      </c>
      <c r="F42" s="15">
        <f t="shared" si="6"/>
        <v>72</v>
      </c>
      <c r="G42" s="200">
        <f>'[2]27'!H44</f>
        <v>0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0</v>
      </c>
      <c r="L42" s="18">
        <f>frq!C42</f>
        <v>1</v>
      </c>
      <c r="M42" s="125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  <c r="S42" s="18"/>
    </row>
    <row r="43" spans="1:19">
      <c r="A43" s="8" t="s">
        <v>85</v>
      </c>
      <c r="B43" s="200">
        <f>'[2]27'!B45</f>
        <v>42</v>
      </c>
      <c r="C43" s="201">
        <f>'[2]27'!C45</f>
        <v>30</v>
      </c>
      <c r="D43" s="201">
        <f>'[2]27'!D45</f>
        <v>0</v>
      </c>
      <c r="E43" s="201">
        <f>'[2]27'!E45</f>
        <v>0</v>
      </c>
      <c r="F43" s="15">
        <f t="shared" si="6"/>
        <v>72</v>
      </c>
      <c r="G43" s="200">
        <f>'[2]27'!H45</f>
        <v>0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0</v>
      </c>
      <c r="L43" s="18">
        <f>frq!C43</f>
        <v>1</v>
      </c>
      <c r="M43" s="125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  <c r="S43" s="18"/>
    </row>
    <row r="44" spans="1:19">
      <c r="A44" s="8" t="s">
        <v>86</v>
      </c>
      <c r="B44" s="200">
        <f>'[2]27'!B46</f>
        <v>42</v>
      </c>
      <c r="C44" s="201">
        <f>'[2]27'!C46</f>
        <v>30</v>
      </c>
      <c r="D44" s="201">
        <f>'[2]27'!D46</f>
        <v>0</v>
      </c>
      <c r="E44" s="201">
        <f>'[2]27'!E46</f>
        <v>0</v>
      </c>
      <c r="F44" s="15">
        <f t="shared" si="6"/>
        <v>72</v>
      </c>
      <c r="G44" s="200">
        <f>'[2]27'!H46</f>
        <v>0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0</v>
      </c>
      <c r="L44" s="18">
        <f>frq!C44</f>
        <v>1</v>
      </c>
      <c r="M44" s="125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  <c r="S44" s="18"/>
    </row>
    <row r="45" spans="1:19">
      <c r="A45" s="8" t="s">
        <v>87</v>
      </c>
      <c r="B45" s="200">
        <f>'[2]27'!B47</f>
        <v>42</v>
      </c>
      <c r="C45" s="201">
        <f>'[2]27'!C47</f>
        <v>30</v>
      </c>
      <c r="D45" s="201">
        <f>'[2]27'!D47</f>
        <v>0</v>
      </c>
      <c r="E45" s="201">
        <f>'[2]27'!E47</f>
        <v>0</v>
      </c>
      <c r="F45" s="15">
        <f t="shared" si="6"/>
        <v>72</v>
      </c>
      <c r="G45" s="200">
        <f>'[2]27'!H47</f>
        <v>0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0</v>
      </c>
      <c r="L45" s="18">
        <f>frq!C45</f>
        <v>1</v>
      </c>
      <c r="M45" s="125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  <c r="S45" s="18"/>
    </row>
    <row r="46" spans="1:19">
      <c r="A46" s="8" t="s">
        <v>88</v>
      </c>
      <c r="B46" s="200">
        <f>'[2]27'!B48</f>
        <v>42</v>
      </c>
      <c r="C46" s="201">
        <f>'[2]27'!C48</f>
        <v>30</v>
      </c>
      <c r="D46" s="201">
        <f>'[2]27'!D48</f>
        <v>0</v>
      </c>
      <c r="E46" s="201">
        <f>'[2]27'!E48</f>
        <v>0</v>
      </c>
      <c r="F46" s="15">
        <f t="shared" si="6"/>
        <v>72</v>
      </c>
      <c r="G46" s="200">
        <f>'[2]27'!H48</f>
        <v>0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0</v>
      </c>
      <c r="L46" s="18">
        <f>frq!C46</f>
        <v>1</v>
      </c>
      <c r="M46" s="125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  <c r="S46" s="18"/>
    </row>
    <row r="47" spans="1:19">
      <c r="A47" s="8" t="s">
        <v>89</v>
      </c>
      <c r="B47" s="200">
        <f>'[2]27'!B49</f>
        <v>42</v>
      </c>
      <c r="C47" s="201">
        <f>'[2]27'!C49</f>
        <v>30</v>
      </c>
      <c r="D47" s="201">
        <f>'[2]27'!D49</f>
        <v>0</v>
      </c>
      <c r="E47" s="201">
        <f>'[2]27'!E49</f>
        <v>0</v>
      </c>
      <c r="F47" s="15">
        <f t="shared" si="6"/>
        <v>72</v>
      </c>
      <c r="G47" s="200">
        <f>'[2]27'!H49</f>
        <v>0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0</v>
      </c>
      <c r="L47" s="18">
        <f>frq!C47</f>
        <v>1</v>
      </c>
      <c r="M47" s="125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  <c r="S47" s="18"/>
    </row>
    <row r="48" spans="1:19">
      <c r="A48" s="8" t="s">
        <v>90</v>
      </c>
      <c r="B48" s="200">
        <f>'[2]27'!B50</f>
        <v>42</v>
      </c>
      <c r="C48" s="201">
        <f>'[2]27'!C50</f>
        <v>30</v>
      </c>
      <c r="D48" s="201">
        <f>'[2]27'!D50</f>
        <v>0</v>
      </c>
      <c r="E48" s="201">
        <f>'[2]27'!E50</f>
        <v>0</v>
      </c>
      <c r="F48" s="15">
        <f t="shared" si="6"/>
        <v>72</v>
      </c>
      <c r="G48" s="200">
        <f>'[2]27'!H50</f>
        <v>0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0</v>
      </c>
      <c r="L48" s="18">
        <f>frq!C48</f>
        <v>1</v>
      </c>
      <c r="M48" s="125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  <c r="S48" s="18"/>
    </row>
    <row r="49" spans="1:19">
      <c r="A49" s="8" t="s">
        <v>91</v>
      </c>
      <c r="B49" s="200">
        <f>'[2]27'!B51</f>
        <v>42</v>
      </c>
      <c r="C49" s="201">
        <f>'[2]27'!C51</f>
        <v>30</v>
      </c>
      <c r="D49" s="201">
        <f>'[2]27'!D51</f>
        <v>0</v>
      </c>
      <c r="E49" s="201">
        <f>'[2]27'!E51</f>
        <v>0</v>
      </c>
      <c r="F49" s="15">
        <f t="shared" si="6"/>
        <v>72</v>
      </c>
      <c r="G49" s="200">
        <f>'[2]27'!H51</f>
        <v>0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0</v>
      </c>
      <c r="L49" s="18">
        <f>frq!C49</f>
        <v>1</v>
      </c>
      <c r="M49" s="125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  <c r="S49" s="18"/>
    </row>
    <row r="50" spans="1:19">
      <c r="A50" s="8" t="s">
        <v>92</v>
      </c>
      <c r="B50" s="200">
        <f>'[2]27'!B52</f>
        <v>42</v>
      </c>
      <c r="C50" s="201">
        <f>'[2]27'!C52</f>
        <v>30</v>
      </c>
      <c r="D50" s="201">
        <f>'[2]27'!D52</f>
        <v>0</v>
      </c>
      <c r="E50" s="201">
        <f>'[2]27'!E52</f>
        <v>0</v>
      </c>
      <c r="F50" s="15">
        <f t="shared" si="6"/>
        <v>72</v>
      </c>
      <c r="G50" s="200">
        <f>'[2]27'!H52</f>
        <v>0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0</v>
      </c>
      <c r="L50" s="18">
        <f>frq!C50</f>
        <v>1</v>
      </c>
      <c r="M50" s="125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  <c r="S50" s="18"/>
    </row>
    <row r="51" spans="1:19">
      <c r="A51" s="8" t="s">
        <v>93</v>
      </c>
      <c r="B51" s="200">
        <f>'[2]27'!B53</f>
        <v>42</v>
      </c>
      <c r="C51" s="201">
        <f>'[2]27'!C53</f>
        <v>30</v>
      </c>
      <c r="D51" s="201">
        <f>'[2]27'!D53</f>
        <v>0</v>
      </c>
      <c r="E51" s="201">
        <f>'[2]27'!E53</f>
        <v>0</v>
      </c>
      <c r="F51" s="15">
        <f t="shared" si="6"/>
        <v>72</v>
      </c>
      <c r="G51" s="200">
        <f>'[2]27'!H53</f>
        <v>-0.1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-0.1</v>
      </c>
      <c r="L51" s="18">
        <f>frq!C51</f>
        <v>1</v>
      </c>
      <c r="M51" s="125">
        <f t="shared" si="4"/>
        <v>-0.1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-0.1</v>
      </c>
      <c r="R51" s="18">
        <v>0</v>
      </c>
      <c r="S51" s="18"/>
    </row>
    <row r="52" spans="1:19">
      <c r="A52" s="8" t="s">
        <v>94</v>
      </c>
      <c r="B52" s="200">
        <f>'[2]27'!B54</f>
        <v>42</v>
      </c>
      <c r="C52" s="201">
        <f>'[2]27'!C54</f>
        <v>30</v>
      </c>
      <c r="D52" s="201">
        <f>'[2]27'!D54</f>
        <v>0</v>
      </c>
      <c r="E52" s="201">
        <f>'[2]27'!E54</f>
        <v>0</v>
      </c>
      <c r="F52" s="15">
        <f t="shared" si="6"/>
        <v>72</v>
      </c>
      <c r="G52" s="200">
        <f>'[2]27'!H54</f>
        <v>-0.1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-0.1</v>
      </c>
      <c r="L52" s="18">
        <f>frq!C52</f>
        <v>1</v>
      </c>
      <c r="M52" s="125">
        <f t="shared" si="4"/>
        <v>-0.1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-0.1</v>
      </c>
      <c r="R52" s="18">
        <v>0</v>
      </c>
      <c r="S52" s="18"/>
    </row>
    <row r="53" spans="1:19">
      <c r="A53" s="8" t="s">
        <v>95</v>
      </c>
      <c r="B53" s="200">
        <f>'[2]27'!B55</f>
        <v>42</v>
      </c>
      <c r="C53" s="201">
        <f>'[2]27'!C55</f>
        <v>30</v>
      </c>
      <c r="D53" s="201">
        <f>'[2]27'!D55</f>
        <v>0</v>
      </c>
      <c r="E53" s="201">
        <f>'[2]27'!E55</f>
        <v>0</v>
      </c>
      <c r="F53" s="15">
        <f t="shared" si="6"/>
        <v>72</v>
      </c>
      <c r="G53" s="200">
        <f>'[2]27'!H55</f>
        <v>-0.1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-0.1</v>
      </c>
      <c r="L53" s="18">
        <f>frq!C53</f>
        <v>1</v>
      </c>
      <c r="M53" s="125">
        <f t="shared" si="4"/>
        <v>-0.1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-0.1</v>
      </c>
      <c r="R53" s="18">
        <v>0</v>
      </c>
      <c r="S53" s="18"/>
    </row>
    <row r="54" spans="1:19">
      <c r="A54" s="8" t="s">
        <v>96</v>
      </c>
      <c r="B54" s="200">
        <f>'[2]27'!B56</f>
        <v>42</v>
      </c>
      <c r="C54" s="201">
        <f>'[2]27'!C56</f>
        <v>30</v>
      </c>
      <c r="D54" s="201">
        <f>'[2]27'!D56</f>
        <v>0</v>
      </c>
      <c r="E54" s="201">
        <f>'[2]27'!E56</f>
        <v>0</v>
      </c>
      <c r="F54" s="15">
        <f t="shared" si="6"/>
        <v>72</v>
      </c>
      <c r="G54" s="200">
        <f>'[2]27'!H56</f>
        <v>-0.1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-0.1</v>
      </c>
      <c r="L54" s="18">
        <f>frq!C54</f>
        <v>1</v>
      </c>
      <c r="M54" s="125">
        <f t="shared" si="4"/>
        <v>-0.1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-0.1</v>
      </c>
      <c r="R54" s="18">
        <v>0</v>
      </c>
      <c r="S54" s="18"/>
    </row>
    <row r="55" spans="1:19">
      <c r="A55" s="8" t="s">
        <v>97</v>
      </c>
      <c r="B55" s="200">
        <f>'[2]27'!B57</f>
        <v>42</v>
      </c>
      <c r="C55" s="201">
        <f>'[2]27'!C57</f>
        <v>30</v>
      </c>
      <c r="D55" s="201">
        <f>'[2]27'!D57</f>
        <v>0</v>
      </c>
      <c r="E55" s="201">
        <f>'[2]27'!E57</f>
        <v>0</v>
      </c>
      <c r="F55" s="15">
        <f t="shared" si="6"/>
        <v>72</v>
      </c>
      <c r="G55" s="200">
        <f>'[2]27'!H57</f>
        <v>-0.1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-0.1</v>
      </c>
      <c r="L55" s="18">
        <f>frq!C55</f>
        <v>1</v>
      </c>
      <c r="M55" s="125">
        <f t="shared" si="4"/>
        <v>-0.1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-0.1</v>
      </c>
      <c r="R55" s="18">
        <v>0</v>
      </c>
      <c r="S55" s="18"/>
    </row>
    <row r="56" spans="1:19">
      <c r="A56" s="8" t="s">
        <v>98</v>
      </c>
      <c r="B56" s="200">
        <f>'[2]27'!B58</f>
        <v>42</v>
      </c>
      <c r="C56" s="201">
        <f>'[2]27'!C58</f>
        <v>30</v>
      </c>
      <c r="D56" s="201">
        <f>'[2]27'!D58</f>
        <v>0</v>
      </c>
      <c r="E56" s="201">
        <f>'[2]27'!E58</f>
        <v>0</v>
      </c>
      <c r="F56" s="15">
        <f t="shared" si="6"/>
        <v>72</v>
      </c>
      <c r="G56" s="200">
        <f>'[2]27'!H58</f>
        <v>-0.1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-0.1</v>
      </c>
      <c r="L56" s="18">
        <f>frq!C56</f>
        <v>1</v>
      </c>
      <c r="M56" s="125">
        <f t="shared" si="4"/>
        <v>-0.1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-0.1</v>
      </c>
      <c r="R56" s="18">
        <v>0</v>
      </c>
      <c r="S56" s="18"/>
    </row>
    <row r="57" spans="1:19">
      <c r="A57" s="8" t="s">
        <v>99</v>
      </c>
      <c r="B57" s="200">
        <f>'[2]27'!B59</f>
        <v>42</v>
      </c>
      <c r="C57" s="201">
        <f>'[2]27'!C59</f>
        <v>30</v>
      </c>
      <c r="D57" s="201">
        <f>'[2]27'!D59</f>
        <v>0</v>
      </c>
      <c r="E57" s="201">
        <f>'[2]27'!E59</f>
        <v>0</v>
      </c>
      <c r="F57" s="15">
        <f t="shared" si="6"/>
        <v>72</v>
      </c>
      <c r="G57" s="200">
        <f>'[2]27'!H59</f>
        <v>-0.1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-0.1</v>
      </c>
      <c r="L57" s="18">
        <f>frq!C57</f>
        <v>1</v>
      </c>
      <c r="M57" s="125">
        <f t="shared" si="4"/>
        <v>-0.1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-0.1</v>
      </c>
      <c r="R57" s="18">
        <v>0</v>
      </c>
      <c r="S57" s="18"/>
    </row>
    <row r="58" spans="1:19">
      <c r="A58" s="8" t="s">
        <v>100</v>
      </c>
      <c r="B58" s="200">
        <f>'[2]27'!B60</f>
        <v>42</v>
      </c>
      <c r="C58" s="201">
        <f>'[2]27'!C60</f>
        <v>30</v>
      </c>
      <c r="D58" s="201">
        <f>'[2]27'!D60</f>
        <v>0</v>
      </c>
      <c r="E58" s="201">
        <f>'[2]27'!E60</f>
        <v>0</v>
      </c>
      <c r="F58" s="15">
        <f t="shared" si="6"/>
        <v>72</v>
      </c>
      <c r="G58" s="200">
        <f>'[2]27'!H60</f>
        <v>-0.1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-0.1</v>
      </c>
      <c r="L58" s="18">
        <f>frq!C58</f>
        <v>1</v>
      </c>
      <c r="M58" s="125">
        <f t="shared" si="4"/>
        <v>-0.1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-0.1</v>
      </c>
      <c r="R58" s="18">
        <v>0</v>
      </c>
      <c r="S58" s="18"/>
    </row>
    <row r="59" spans="1:19">
      <c r="A59" s="8" t="s">
        <v>101</v>
      </c>
      <c r="B59" s="200">
        <f>'[2]27'!B61</f>
        <v>42</v>
      </c>
      <c r="C59" s="201">
        <f>'[2]27'!C61</f>
        <v>30</v>
      </c>
      <c r="D59" s="201">
        <f>'[2]27'!D61</f>
        <v>0</v>
      </c>
      <c r="E59" s="201">
        <f>'[2]27'!E61</f>
        <v>0</v>
      </c>
      <c r="F59" s="15">
        <f t="shared" si="6"/>
        <v>72</v>
      </c>
      <c r="G59" s="200">
        <f>'[2]27'!H61</f>
        <v>-0.1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-0.1</v>
      </c>
      <c r="L59" s="18">
        <f>frq!C59</f>
        <v>1</v>
      </c>
      <c r="M59" s="125">
        <f t="shared" si="4"/>
        <v>-0.1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-0.1</v>
      </c>
      <c r="R59" s="18">
        <v>0</v>
      </c>
      <c r="S59" s="18"/>
    </row>
    <row r="60" spans="1:19">
      <c r="A60" s="8" t="s">
        <v>102</v>
      </c>
      <c r="B60" s="200">
        <f>'[2]27'!B62</f>
        <v>42</v>
      </c>
      <c r="C60" s="201">
        <f>'[2]27'!C62</f>
        <v>30</v>
      </c>
      <c r="D60" s="201">
        <f>'[2]27'!D62</f>
        <v>0</v>
      </c>
      <c r="E60" s="201">
        <f>'[2]27'!E62</f>
        <v>0</v>
      </c>
      <c r="F60" s="15">
        <f t="shared" si="6"/>
        <v>72</v>
      </c>
      <c r="G60" s="200">
        <f>'[2]27'!H62</f>
        <v>-0.1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-0.1</v>
      </c>
      <c r="L60" s="18">
        <f>frq!C60</f>
        <v>1</v>
      </c>
      <c r="M60" s="125">
        <f t="shared" si="4"/>
        <v>-0.1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-0.1</v>
      </c>
      <c r="R60" s="18">
        <v>0</v>
      </c>
      <c r="S60" s="18"/>
    </row>
    <row r="61" spans="1:19">
      <c r="A61" s="8" t="s">
        <v>103</v>
      </c>
      <c r="B61" s="200">
        <f>'[2]27'!B63</f>
        <v>42</v>
      </c>
      <c r="C61" s="201">
        <f>'[2]27'!C63</f>
        <v>30</v>
      </c>
      <c r="D61" s="201">
        <f>'[2]27'!D63</f>
        <v>0</v>
      </c>
      <c r="E61" s="201">
        <f>'[2]27'!E63</f>
        <v>0</v>
      </c>
      <c r="F61" s="15">
        <f t="shared" si="6"/>
        <v>72</v>
      </c>
      <c r="G61" s="200">
        <f>'[2]27'!H63</f>
        <v>-0.1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-0.1</v>
      </c>
      <c r="L61" s="18">
        <f>frq!C61</f>
        <v>1</v>
      </c>
      <c r="M61" s="125">
        <f t="shared" si="4"/>
        <v>-0.1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-0.1</v>
      </c>
      <c r="R61" s="18">
        <v>0</v>
      </c>
      <c r="S61" s="18"/>
    </row>
    <row r="62" spans="1:19">
      <c r="A62" s="8" t="s">
        <v>104</v>
      </c>
      <c r="B62" s="200">
        <f>'[2]27'!B64</f>
        <v>42</v>
      </c>
      <c r="C62" s="201">
        <f>'[2]27'!C64</f>
        <v>30</v>
      </c>
      <c r="D62" s="201">
        <f>'[2]27'!D64</f>
        <v>0</v>
      </c>
      <c r="E62" s="201">
        <f>'[2]27'!E64</f>
        <v>0</v>
      </c>
      <c r="F62" s="15">
        <f t="shared" si="6"/>
        <v>72</v>
      </c>
      <c r="G62" s="200">
        <f>'[2]27'!H64</f>
        <v>-0.1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-0.1</v>
      </c>
      <c r="L62" s="18">
        <f>frq!C62</f>
        <v>1</v>
      </c>
      <c r="M62" s="125">
        <f t="shared" si="4"/>
        <v>-0.1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-0.1</v>
      </c>
      <c r="R62" s="18">
        <v>0</v>
      </c>
      <c r="S62" s="18"/>
    </row>
    <row r="63" spans="1:19">
      <c r="A63" s="8" t="s">
        <v>105</v>
      </c>
      <c r="B63" s="200">
        <f>'[2]27'!B65</f>
        <v>42</v>
      </c>
      <c r="C63" s="201">
        <f>'[2]27'!C65</f>
        <v>30</v>
      </c>
      <c r="D63" s="201">
        <f>'[2]27'!D65</f>
        <v>0</v>
      </c>
      <c r="E63" s="201">
        <f>'[2]27'!E65</f>
        <v>0</v>
      </c>
      <c r="F63" s="15">
        <f t="shared" si="6"/>
        <v>72</v>
      </c>
      <c r="G63" s="200">
        <f>'[2]27'!H65</f>
        <v>-0.1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-0.1</v>
      </c>
      <c r="L63" s="18">
        <f>frq!C63</f>
        <v>1</v>
      </c>
      <c r="M63" s="125">
        <f t="shared" si="4"/>
        <v>-0.1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-0.1</v>
      </c>
      <c r="R63" s="18">
        <v>0</v>
      </c>
      <c r="S63" s="18"/>
    </row>
    <row r="64" spans="1:19">
      <c r="A64" s="8" t="s">
        <v>106</v>
      </c>
      <c r="B64" s="200">
        <f>'[2]27'!B66</f>
        <v>42</v>
      </c>
      <c r="C64" s="201">
        <f>'[2]27'!C66</f>
        <v>30</v>
      </c>
      <c r="D64" s="201">
        <f>'[2]27'!D66</f>
        <v>0</v>
      </c>
      <c r="E64" s="201">
        <f>'[2]27'!E66</f>
        <v>0</v>
      </c>
      <c r="F64" s="15">
        <f t="shared" si="6"/>
        <v>72</v>
      </c>
      <c r="G64" s="200">
        <f>'[2]27'!H66</f>
        <v>-0.1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-0.1</v>
      </c>
      <c r="L64" s="18">
        <f>frq!C64</f>
        <v>1</v>
      </c>
      <c r="M64" s="125">
        <f t="shared" si="4"/>
        <v>-0.1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-0.1</v>
      </c>
      <c r="R64" s="18">
        <v>0</v>
      </c>
      <c r="S64" s="18"/>
    </row>
    <row r="65" spans="1:19">
      <c r="A65" s="8" t="s">
        <v>107</v>
      </c>
      <c r="B65" s="200">
        <f>'[2]27'!B67</f>
        <v>42</v>
      </c>
      <c r="C65" s="201">
        <f>'[2]27'!C67</f>
        <v>30</v>
      </c>
      <c r="D65" s="201">
        <f>'[2]27'!D67</f>
        <v>0</v>
      </c>
      <c r="E65" s="201">
        <f>'[2]27'!E67</f>
        <v>0</v>
      </c>
      <c r="F65" s="15">
        <f t="shared" si="6"/>
        <v>72</v>
      </c>
      <c r="G65" s="200">
        <f>'[2]27'!H67</f>
        <v>-0.1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-0.1</v>
      </c>
      <c r="L65" s="18">
        <f>frq!C65</f>
        <v>1</v>
      </c>
      <c r="M65" s="125">
        <f t="shared" si="4"/>
        <v>-0.1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-0.1</v>
      </c>
      <c r="R65" s="18">
        <v>0</v>
      </c>
      <c r="S65" s="18"/>
    </row>
    <row r="66" spans="1:19">
      <c r="A66" s="8" t="s">
        <v>108</v>
      </c>
      <c r="B66" s="200">
        <f>'[2]27'!B68</f>
        <v>42</v>
      </c>
      <c r="C66" s="201">
        <f>'[2]27'!C68</f>
        <v>30</v>
      </c>
      <c r="D66" s="201">
        <f>'[2]27'!D68</f>
        <v>0</v>
      </c>
      <c r="E66" s="201">
        <f>'[2]27'!E68</f>
        <v>0</v>
      </c>
      <c r="F66" s="15">
        <f t="shared" si="6"/>
        <v>72</v>
      </c>
      <c r="G66" s="200">
        <f>'[2]27'!H68</f>
        <v>-0.1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-0.1</v>
      </c>
      <c r="L66" s="18">
        <f>frq!C66</f>
        <v>1</v>
      </c>
      <c r="M66" s="125">
        <f t="shared" si="4"/>
        <v>-0.1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-0.1</v>
      </c>
      <c r="R66" s="18">
        <v>0</v>
      </c>
      <c r="S66" s="18"/>
    </row>
    <row r="67" spans="1:19">
      <c r="A67" s="8" t="s">
        <v>109</v>
      </c>
      <c r="B67" s="200">
        <f>'[2]27'!B69</f>
        <v>42</v>
      </c>
      <c r="C67" s="201">
        <f>'[2]27'!C69</f>
        <v>30</v>
      </c>
      <c r="D67" s="201">
        <f>'[2]27'!D69</f>
        <v>0</v>
      </c>
      <c r="E67" s="201">
        <f>'[2]27'!E69</f>
        <v>0</v>
      </c>
      <c r="F67" s="15">
        <f t="shared" si="6"/>
        <v>72</v>
      </c>
      <c r="G67" s="200">
        <f>'[2]27'!H69</f>
        <v>-0.1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-0.1</v>
      </c>
      <c r="L67" s="18">
        <f>frq!C67</f>
        <v>1</v>
      </c>
      <c r="M67" s="125">
        <f t="shared" si="4"/>
        <v>-0.1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-0.1</v>
      </c>
      <c r="R67" s="18">
        <v>0</v>
      </c>
      <c r="S67" s="18"/>
    </row>
    <row r="68" spans="1:19">
      <c r="A68" s="8" t="s">
        <v>110</v>
      </c>
      <c r="B68" s="200">
        <f>'[2]27'!B70</f>
        <v>42</v>
      </c>
      <c r="C68" s="201">
        <f>'[2]27'!C70</f>
        <v>30</v>
      </c>
      <c r="D68" s="201">
        <f>'[2]27'!D70</f>
        <v>0</v>
      </c>
      <c r="E68" s="201">
        <f>'[2]27'!E70</f>
        <v>0</v>
      </c>
      <c r="F68" s="15">
        <f t="shared" si="6"/>
        <v>72</v>
      </c>
      <c r="G68" s="200">
        <f>'[2]27'!H70</f>
        <v>-0.1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-0.1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-0.1</v>
      </c>
      <c r="R68" s="18">
        <v>0</v>
      </c>
      <c r="S68" s="18"/>
    </row>
    <row r="69" spans="1:19">
      <c r="A69" s="8" t="s">
        <v>111</v>
      </c>
      <c r="B69" s="200">
        <f>'[2]27'!B71</f>
        <v>42</v>
      </c>
      <c r="C69" s="201">
        <f>'[2]27'!C71</f>
        <v>30</v>
      </c>
      <c r="D69" s="201">
        <f>'[2]27'!D71</f>
        <v>0</v>
      </c>
      <c r="E69" s="201">
        <f>'[2]27'!E71</f>
        <v>0</v>
      </c>
      <c r="F69" s="15">
        <f t="shared" ref="F69:F98" si="16">SUM(B69:E69)</f>
        <v>72</v>
      </c>
      <c r="G69" s="200">
        <f>'[2]27'!H71</f>
        <v>-0.1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-0.1</v>
      </c>
      <c r="L69" s="18">
        <f>frq!C69</f>
        <v>1</v>
      </c>
      <c r="M69" s="125">
        <f t="shared" si="14"/>
        <v>-0.1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-0.1</v>
      </c>
      <c r="R69" s="18">
        <v>0</v>
      </c>
      <c r="S69" s="18"/>
    </row>
    <row r="70" spans="1:19">
      <c r="A70" s="8" t="s">
        <v>112</v>
      </c>
      <c r="B70" s="200">
        <f>'[2]27'!B72</f>
        <v>42</v>
      </c>
      <c r="C70" s="201">
        <f>'[2]27'!C72</f>
        <v>30</v>
      </c>
      <c r="D70" s="201">
        <f>'[2]27'!D72</f>
        <v>0</v>
      </c>
      <c r="E70" s="201">
        <f>'[2]27'!E72</f>
        <v>0</v>
      </c>
      <c r="F70" s="15">
        <f t="shared" si="16"/>
        <v>72</v>
      </c>
      <c r="G70" s="200">
        <f>'[2]27'!H72</f>
        <v>-0.1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-0.1</v>
      </c>
      <c r="L70" s="18">
        <f>frq!C70</f>
        <v>1</v>
      </c>
      <c r="M70" s="125">
        <f t="shared" si="14"/>
        <v>-0.1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-0.1</v>
      </c>
      <c r="R70" s="18">
        <v>0</v>
      </c>
      <c r="S70" s="18"/>
    </row>
    <row r="71" spans="1:19">
      <c r="A71" s="8" t="s">
        <v>113</v>
      </c>
      <c r="B71" s="200">
        <f>'[2]27'!B73</f>
        <v>42</v>
      </c>
      <c r="C71" s="201">
        <f>'[2]27'!C73</f>
        <v>30</v>
      </c>
      <c r="D71" s="201">
        <f>'[2]27'!D73</f>
        <v>0</v>
      </c>
      <c r="E71" s="201">
        <f>'[2]27'!E73</f>
        <v>0</v>
      </c>
      <c r="F71" s="15">
        <f t="shared" si="16"/>
        <v>72</v>
      </c>
      <c r="G71" s="200">
        <f>'[2]27'!H73</f>
        <v>-0.1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-0.1</v>
      </c>
      <c r="L71" s="18">
        <f>frq!C71</f>
        <v>1</v>
      </c>
      <c r="M71" s="125">
        <f t="shared" si="14"/>
        <v>-0.1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-0.1</v>
      </c>
      <c r="R71" s="18">
        <v>0</v>
      </c>
      <c r="S71" s="18"/>
    </row>
    <row r="72" spans="1:19">
      <c r="A72" s="8" t="s">
        <v>114</v>
      </c>
      <c r="B72" s="200">
        <f>'[2]27'!B74</f>
        <v>42</v>
      </c>
      <c r="C72" s="201">
        <f>'[2]27'!C74</f>
        <v>30</v>
      </c>
      <c r="D72" s="201">
        <f>'[2]27'!D74</f>
        <v>0</v>
      </c>
      <c r="E72" s="201">
        <f>'[2]27'!E74</f>
        <v>0</v>
      </c>
      <c r="F72" s="15">
        <f t="shared" si="16"/>
        <v>72</v>
      </c>
      <c r="G72" s="200">
        <f>'[2]27'!H74</f>
        <v>-0.1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-0.1</v>
      </c>
      <c r="L72" s="18">
        <f>frq!C72</f>
        <v>1</v>
      </c>
      <c r="M72" s="125">
        <f t="shared" si="14"/>
        <v>-0.1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-0.1</v>
      </c>
      <c r="R72" s="18">
        <v>0</v>
      </c>
      <c r="S72" s="18"/>
    </row>
    <row r="73" spans="1:19">
      <c r="A73" s="8" t="s">
        <v>115</v>
      </c>
      <c r="B73" s="200">
        <f>'[2]27'!B75</f>
        <v>42</v>
      </c>
      <c r="C73" s="201">
        <f>'[2]27'!C75</f>
        <v>30</v>
      </c>
      <c r="D73" s="201">
        <f>'[2]27'!D75</f>
        <v>0</v>
      </c>
      <c r="E73" s="201">
        <f>'[2]27'!E75</f>
        <v>0</v>
      </c>
      <c r="F73" s="15">
        <f t="shared" si="16"/>
        <v>72</v>
      </c>
      <c r="G73" s="200">
        <f>'[2]27'!H75</f>
        <v>-0.1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-0.1</v>
      </c>
      <c r="L73" s="18">
        <f>frq!C73</f>
        <v>1</v>
      </c>
      <c r="M73" s="125">
        <f t="shared" si="14"/>
        <v>-0.1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-0.1</v>
      </c>
      <c r="R73" s="18">
        <v>0</v>
      </c>
      <c r="S73" s="18"/>
    </row>
    <row r="74" spans="1:19">
      <c r="A74" s="8" t="s">
        <v>116</v>
      </c>
      <c r="B74" s="200">
        <f>'[2]27'!B76</f>
        <v>42</v>
      </c>
      <c r="C74" s="201">
        <f>'[2]27'!C76</f>
        <v>30</v>
      </c>
      <c r="D74" s="201">
        <f>'[2]27'!D76</f>
        <v>0</v>
      </c>
      <c r="E74" s="201">
        <f>'[2]27'!E76</f>
        <v>0</v>
      </c>
      <c r="F74" s="15">
        <f t="shared" si="16"/>
        <v>72</v>
      </c>
      <c r="G74" s="200">
        <f>'[2]27'!H76</f>
        <v>-0.1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-0.1</v>
      </c>
      <c r="L74" s="18">
        <f>frq!C74</f>
        <v>1</v>
      </c>
      <c r="M74" s="125">
        <f t="shared" si="14"/>
        <v>-0.1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-0.1</v>
      </c>
      <c r="R74" s="18">
        <v>0</v>
      </c>
      <c r="S74" s="18"/>
    </row>
    <row r="75" spans="1:19">
      <c r="A75" s="8" t="s">
        <v>117</v>
      </c>
      <c r="B75" s="200">
        <f>'[2]27'!B77</f>
        <v>42</v>
      </c>
      <c r="C75" s="201">
        <f>'[2]27'!C77</f>
        <v>30</v>
      </c>
      <c r="D75" s="201">
        <f>'[2]27'!D77</f>
        <v>0</v>
      </c>
      <c r="E75" s="201">
        <f>'[2]27'!E77</f>
        <v>0</v>
      </c>
      <c r="F75" s="15">
        <f t="shared" si="16"/>
        <v>72</v>
      </c>
      <c r="G75" s="200">
        <f>'[2]27'!H77</f>
        <v>-0.1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-0.1</v>
      </c>
      <c r="L75" s="18">
        <f>frq!C75</f>
        <v>1</v>
      </c>
      <c r="M75" s="125">
        <f t="shared" si="14"/>
        <v>-0.1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-0.1</v>
      </c>
      <c r="R75" s="18">
        <v>0</v>
      </c>
      <c r="S75" s="18"/>
    </row>
    <row r="76" spans="1:19">
      <c r="A76" s="8" t="s">
        <v>118</v>
      </c>
      <c r="B76" s="200">
        <f>'[2]27'!B78</f>
        <v>42</v>
      </c>
      <c r="C76" s="201">
        <f>'[2]27'!C78</f>
        <v>30</v>
      </c>
      <c r="D76" s="201">
        <f>'[2]27'!D78</f>
        <v>0</v>
      </c>
      <c r="E76" s="201">
        <f>'[2]27'!E78</f>
        <v>0</v>
      </c>
      <c r="F76" s="15">
        <f t="shared" si="16"/>
        <v>72</v>
      </c>
      <c r="G76" s="200">
        <f>'[2]27'!H78</f>
        <v>-0.1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-0.1</v>
      </c>
      <c r="L76" s="18">
        <f>frq!C76</f>
        <v>1</v>
      </c>
      <c r="M76" s="125">
        <f t="shared" si="14"/>
        <v>-0.1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-0.1</v>
      </c>
      <c r="R76" s="18">
        <v>0</v>
      </c>
      <c r="S76" s="18"/>
    </row>
    <row r="77" spans="1:19">
      <c r="A77" s="8" t="s">
        <v>119</v>
      </c>
      <c r="B77" s="200">
        <f>'[2]27'!B79</f>
        <v>42</v>
      </c>
      <c r="C77" s="201">
        <f>'[2]27'!C79</f>
        <v>30</v>
      </c>
      <c r="D77" s="201">
        <f>'[2]27'!D79</f>
        <v>0</v>
      </c>
      <c r="E77" s="201">
        <f>'[2]27'!E79</f>
        <v>0</v>
      </c>
      <c r="F77" s="15">
        <f t="shared" si="16"/>
        <v>72</v>
      </c>
      <c r="G77" s="200">
        <f>'[2]27'!H79</f>
        <v>-0.1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-0.1</v>
      </c>
      <c r="L77" s="18">
        <f>frq!C77</f>
        <v>1</v>
      </c>
      <c r="M77" s="125">
        <f t="shared" si="14"/>
        <v>-0.1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-0.1</v>
      </c>
      <c r="R77" s="18">
        <v>0</v>
      </c>
      <c r="S77" s="18"/>
    </row>
    <row r="78" spans="1:19">
      <c r="A78" s="8" t="s">
        <v>120</v>
      </c>
      <c r="B78" s="200">
        <f>'[2]27'!B80</f>
        <v>42</v>
      </c>
      <c r="C78" s="201">
        <f>'[2]27'!C80</f>
        <v>30</v>
      </c>
      <c r="D78" s="201">
        <f>'[2]27'!D80</f>
        <v>0</v>
      </c>
      <c r="E78" s="201">
        <f>'[2]27'!E80</f>
        <v>0</v>
      </c>
      <c r="F78" s="15">
        <f t="shared" si="16"/>
        <v>72</v>
      </c>
      <c r="G78" s="200">
        <f>'[2]27'!H80</f>
        <v>-0.1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-0.1</v>
      </c>
      <c r="L78" s="18">
        <f>frq!C78</f>
        <v>1</v>
      </c>
      <c r="M78" s="125">
        <f t="shared" si="14"/>
        <v>-0.1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-0.1</v>
      </c>
      <c r="R78" s="18">
        <v>0</v>
      </c>
      <c r="S78" s="18"/>
    </row>
    <row r="79" spans="1:19">
      <c r="A79" s="8" t="s">
        <v>121</v>
      </c>
      <c r="B79" s="200">
        <f>'[2]27'!B81</f>
        <v>42</v>
      </c>
      <c r="C79" s="201">
        <f>'[2]27'!C81</f>
        <v>30</v>
      </c>
      <c r="D79" s="201">
        <f>'[2]27'!D81</f>
        <v>0</v>
      </c>
      <c r="E79" s="201">
        <f>'[2]27'!E81</f>
        <v>0</v>
      </c>
      <c r="F79" s="15">
        <f t="shared" si="16"/>
        <v>72</v>
      </c>
      <c r="G79" s="200">
        <f>'[2]27'!H81</f>
        <v>-0.1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-0.1</v>
      </c>
      <c r="L79" s="18">
        <f>frq!C79</f>
        <v>1</v>
      </c>
      <c r="M79" s="125">
        <f t="shared" si="14"/>
        <v>-0.1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-0.1</v>
      </c>
      <c r="R79" s="18">
        <v>0</v>
      </c>
      <c r="S79" s="18"/>
    </row>
    <row r="80" spans="1:19">
      <c r="A80" s="8" t="s">
        <v>122</v>
      </c>
      <c r="B80" s="200">
        <f>'[2]27'!B82</f>
        <v>42</v>
      </c>
      <c r="C80" s="201">
        <f>'[2]27'!C82</f>
        <v>30</v>
      </c>
      <c r="D80" s="201">
        <f>'[2]27'!D82</f>
        <v>0</v>
      </c>
      <c r="E80" s="201">
        <f>'[2]27'!E82</f>
        <v>0</v>
      </c>
      <c r="F80" s="15">
        <f t="shared" si="16"/>
        <v>72</v>
      </c>
      <c r="G80" s="200">
        <f>'[2]27'!H82</f>
        <v>-0.1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-0.1</v>
      </c>
      <c r="L80" s="18">
        <f>frq!C80</f>
        <v>1</v>
      </c>
      <c r="M80" s="125">
        <f t="shared" si="14"/>
        <v>-0.1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-0.1</v>
      </c>
      <c r="R80" s="18">
        <v>0</v>
      </c>
      <c r="S80" s="18"/>
    </row>
    <row r="81" spans="1:19">
      <c r="A81" s="8" t="s">
        <v>123</v>
      </c>
      <c r="B81" s="200">
        <f>'[2]27'!B83</f>
        <v>42</v>
      </c>
      <c r="C81" s="201">
        <f>'[2]27'!C83</f>
        <v>30</v>
      </c>
      <c r="D81" s="201">
        <f>'[2]27'!D83</f>
        <v>0</v>
      </c>
      <c r="E81" s="201">
        <f>'[2]27'!E83</f>
        <v>0</v>
      </c>
      <c r="F81" s="15">
        <f t="shared" si="16"/>
        <v>72</v>
      </c>
      <c r="G81" s="200">
        <f>'[2]27'!H83</f>
        <v>-0.1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-0.1</v>
      </c>
      <c r="L81" s="18">
        <f>frq!C81</f>
        <v>1</v>
      </c>
      <c r="M81" s="125">
        <f t="shared" si="14"/>
        <v>-0.1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-0.1</v>
      </c>
      <c r="R81" s="18">
        <v>0</v>
      </c>
      <c r="S81" s="18"/>
    </row>
    <row r="82" spans="1:19">
      <c r="A82" s="8" t="s">
        <v>124</v>
      </c>
      <c r="B82" s="200">
        <f>'[2]27'!B84</f>
        <v>42</v>
      </c>
      <c r="C82" s="201">
        <f>'[2]27'!C84</f>
        <v>30</v>
      </c>
      <c r="D82" s="201">
        <f>'[2]27'!D84</f>
        <v>0</v>
      </c>
      <c r="E82" s="201">
        <f>'[2]27'!E84</f>
        <v>0</v>
      </c>
      <c r="F82" s="15">
        <f t="shared" si="16"/>
        <v>72</v>
      </c>
      <c r="G82" s="200">
        <f>'[2]27'!H84</f>
        <v>-0.1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-0.1</v>
      </c>
      <c r="L82" s="18">
        <f>frq!C82</f>
        <v>1</v>
      </c>
      <c r="M82" s="125">
        <f t="shared" si="14"/>
        <v>-0.1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-0.1</v>
      </c>
      <c r="R82" s="18">
        <v>0</v>
      </c>
      <c r="S82" s="18"/>
    </row>
    <row r="83" spans="1:19">
      <c r="A83" s="8" t="s">
        <v>125</v>
      </c>
      <c r="B83" s="200">
        <f>'[2]27'!B85</f>
        <v>42</v>
      </c>
      <c r="C83" s="201">
        <f>'[2]27'!C85</f>
        <v>30</v>
      </c>
      <c r="D83" s="201">
        <f>'[2]27'!D85</f>
        <v>0</v>
      </c>
      <c r="E83" s="201">
        <f>'[2]27'!E85</f>
        <v>0</v>
      </c>
      <c r="F83" s="15">
        <f t="shared" si="16"/>
        <v>72</v>
      </c>
      <c r="G83" s="200">
        <f>'[2]27'!H85</f>
        <v>-0.1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-0.1</v>
      </c>
      <c r="L83" s="18">
        <f>frq!C83</f>
        <v>1</v>
      </c>
      <c r="M83" s="125">
        <f t="shared" si="14"/>
        <v>-0.1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-0.1</v>
      </c>
      <c r="R83" s="18">
        <v>0</v>
      </c>
      <c r="S83" s="18"/>
    </row>
    <row r="84" spans="1:19">
      <c r="A84" s="8" t="s">
        <v>126</v>
      </c>
      <c r="B84" s="200">
        <f>'[2]27'!B86</f>
        <v>42</v>
      </c>
      <c r="C84" s="201">
        <f>'[2]27'!C86</f>
        <v>30</v>
      </c>
      <c r="D84" s="201">
        <f>'[2]27'!D86</f>
        <v>0</v>
      </c>
      <c r="E84" s="201">
        <f>'[2]27'!E86</f>
        <v>0</v>
      </c>
      <c r="F84" s="15">
        <f t="shared" si="16"/>
        <v>72</v>
      </c>
      <c r="G84" s="200">
        <f>'[2]27'!H86</f>
        <v>-0.1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-0.1</v>
      </c>
      <c r="L84" s="18">
        <f>frq!C84</f>
        <v>1</v>
      </c>
      <c r="M84" s="125">
        <f t="shared" si="14"/>
        <v>-0.1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-0.1</v>
      </c>
      <c r="R84" s="18">
        <v>0</v>
      </c>
      <c r="S84" s="18"/>
    </row>
    <row r="85" spans="1:19">
      <c r="A85" s="8" t="s">
        <v>127</v>
      </c>
      <c r="B85" s="200">
        <f>'[2]27'!B87</f>
        <v>42</v>
      </c>
      <c r="C85" s="201">
        <f>'[2]27'!C87</f>
        <v>30</v>
      </c>
      <c r="D85" s="201">
        <f>'[2]27'!D87</f>
        <v>0</v>
      </c>
      <c r="E85" s="201">
        <f>'[2]27'!E87</f>
        <v>0</v>
      </c>
      <c r="F85" s="15">
        <f t="shared" si="16"/>
        <v>72</v>
      </c>
      <c r="G85" s="200">
        <f>'[2]27'!H87</f>
        <v>-0.1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-0.1</v>
      </c>
      <c r="L85" s="18">
        <f>frq!C85</f>
        <v>1</v>
      </c>
      <c r="M85" s="125">
        <f t="shared" si="14"/>
        <v>-0.1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-0.1</v>
      </c>
      <c r="R85" s="18">
        <v>0</v>
      </c>
      <c r="S85" s="18"/>
    </row>
    <row r="86" spans="1:19">
      <c r="A86" s="8" t="s">
        <v>128</v>
      </c>
      <c r="B86" s="200">
        <f>'[2]27'!B88</f>
        <v>42</v>
      </c>
      <c r="C86" s="201">
        <f>'[2]27'!C88</f>
        <v>30</v>
      </c>
      <c r="D86" s="201">
        <f>'[2]27'!D88</f>
        <v>0</v>
      </c>
      <c r="E86" s="201">
        <f>'[2]27'!E88</f>
        <v>0</v>
      </c>
      <c r="F86" s="15">
        <f t="shared" si="16"/>
        <v>72</v>
      </c>
      <c r="G86" s="200">
        <f>'[2]27'!H88</f>
        <v>-0.1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-0.1</v>
      </c>
      <c r="L86" s="18">
        <f>frq!C86</f>
        <v>1</v>
      </c>
      <c r="M86" s="125">
        <f t="shared" si="14"/>
        <v>-0.1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-0.1</v>
      </c>
      <c r="R86" s="18">
        <v>0</v>
      </c>
      <c r="S86" s="18"/>
    </row>
    <row r="87" spans="1:19">
      <c r="A87" s="8" t="s">
        <v>129</v>
      </c>
      <c r="B87" s="200">
        <f>'[2]27'!B89</f>
        <v>42</v>
      </c>
      <c r="C87" s="201">
        <f>'[2]27'!C89</f>
        <v>30</v>
      </c>
      <c r="D87" s="201">
        <f>'[2]27'!D89</f>
        <v>0</v>
      </c>
      <c r="E87" s="201">
        <f>'[2]27'!E89</f>
        <v>0</v>
      </c>
      <c r="F87" s="15">
        <f t="shared" si="16"/>
        <v>72</v>
      </c>
      <c r="G87" s="200">
        <f>'[2]27'!H89</f>
        <v>-0.1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-0.1</v>
      </c>
      <c r="L87" s="18">
        <f>frq!C87</f>
        <v>1</v>
      </c>
      <c r="M87" s="125">
        <f t="shared" si="14"/>
        <v>-0.1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-0.1</v>
      </c>
      <c r="R87" s="18">
        <v>0</v>
      </c>
      <c r="S87" s="18"/>
    </row>
    <row r="88" spans="1:19">
      <c r="A88" s="8" t="s">
        <v>130</v>
      </c>
      <c r="B88" s="200">
        <f>'[2]27'!B90</f>
        <v>42</v>
      </c>
      <c r="C88" s="201">
        <f>'[2]27'!C90</f>
        <v>30</v>
      </c>
      <c r="D88" s="201">
        <f>'[2]27'!D90</f>
        <v>0</v>
      </c>
      <c r="E88" s="201">
        <f>'[2]27'!E90</f>
        <v>0</v>
      </c>
      <c r="F88" s="15">
        <f t="shared" si="16"/>
        <v>72</v>
      </c>
      <c r="G88" s="200">
        <f>'[2]27'!H90</f>
        <v>-0.1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-0.1</v>
      </c>
      <c r="L88" s="18">
        <f>frq!C88</f>
        <v>1</v>
      </c>
      <c r="M88" s="125">
        <f t="shared" si="14"/>
        <v>-0.1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-0.1</v>
      </c>
      <c r="R88" s="18">
        <v>0</v>
      </c>
      <c r="S88" s="18"/>
    </row>
    <row r="89" spans="1:19">
      <c r="A89" s="8" t="s">
        <v>131</v>
      </c>
      <c r="B89" s="200">
        <f>'[2]27'!B91</f>
        <v>42</v>
      </c>
      <c r="C89" s="201">
        <f>'[2]27'!C91</f>
        <v>30</v>
      </c>
      <c r="D89" s="201">
        <f>'[2]27'!D91</f>
        <v>0</v>
      </c>
      <c r="E89" s="201">
        <f>'[2]27'!E91</f>
        <v>0</v>
      </c>
      <c r="F89" s="15">
        <f t="shared" si="16"/>
        <v>72</v>
      </c>
      <c r="G89" s="200">
        <f>'[2]27'!H91</f>
        <v>-0.1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-0.1</v>
      </c>
      <c r="L89" s="18">
        <f>frq!C89</f>
        <v>1</v>
      </c>
      <c r="M89" s="125">
        <f t="shared" si="14"/>
        <v>-0.1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-0.1</v>
      </c>
      <c r="R89" s="18">
        <v>0</v>
      </c>
      <c r="S89" s="18"/>
    </row>
    <row r="90" spans="1:19">
      <c r="A90" s="8" t="s">
        <v>132</v>
      </c>
      <c r="B90" s="200">
        <f>'[2]27'!B92</f>
        <v>42</v>
      </c>
      <c r="C90" s="201">
        <f>'[2]27'!C92</f>
        <v>30</v>
      </c>
      <c r="D90" s="201">
        <f>'[2]27'!D92</f>
        <v>0</v>
      </c>
      <c r="E90" s="201">
        <f>'[2]27'!E92</f>
        <v>0</v>
      </c>
      <c r="F90" s="15">
        <f t="shared" si="16"/>
        <v>72</v>
      </c>
      <c r="G90" s="200">
        <f>'[2]27'!H92</f>
        <v>-0.1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-0.1</v>
      </c>
      <c r="L90" s="18">
        <f>frq!C90</f>
        <v>1</v>
      </c>
      <c r="M90" s="125">
        <f t="shared" si="14"/>
        <v>-0.1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-0.1</v>
      </c>
      <c r="R90" s="18">
        <v>0</v>
      </c>
      <c r="S90" s="18"/>
    </row>
    <row r="91" spans="1:19">
      <c r="A91" s="8" t="s">
        <v>133</v>
      </c>
      <c r="B91" s="200">
        <f>'[2]27'!B93</f>
        <v>42</v>
      </c>
      <c r="C91" s="201">
        <f>'[2]27'!C93</f>
        <v>30</v>
      </c>
      <c r="D91" s="201">
        <f>'[2]27'!D93</f>
        <v>0</v>
      </c>
      <c r="E91" s="201">
        <f>'[2]27'!E93</f>
        <v>0</v>
      </c>
      <c r="F91" s="15">
        <f t="shared" si="16"/>
        <v>72</v>
      </c>
      <c r="G91" s="200">
        <f>'[2]27'!H93</f>
        <v>-0.1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-0.1</v>
      </c>
      <c r="L91" s="18">
        <f>frq!C91</f>
        <v>1</v>
      </c>
      <c r="M91" s="125">
        <f t="shared" si="14"/>
        <v>-0.1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-0.1</v>
      </c>
      <c r="R91" s="18">
        <v>0</v>
      </c>
      <c r="S91" s="18"/>
    </row>
    <row r="92" spans="1:19">
      <c r="A92" s="8" t="s">
        <v>134</v>
      </c>
      <c r="B92" s="200">
        <f>'[2]27'!B94</f>
        <v>42</v>
      </c>
      <c r="C92" s="201">
        <f>'[2]27'!C94</f>
        <v>30</v>
      </c>
      <c r="D92" s="201">
        <f>'[2]27'!D94</f>
        <v>0</v>
      </c>
      <c r="E92" s="201">
        <f>'[2]27'!E94</f>
        <v>0</v>
      </c>
      <c r="F92" s="15">
        <f t="shared" si="16"/>
        <v>72</v>
      </c>
      <c r="G92" s="200">
        <f>'[2]27'!H94</f>
        <v>-0.1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-0.1</v>
      </c>
      <c r="L92" s="18">
        <f>frq!C92</f>
        <v>1</v>
      </c>
      <c r="M92" s="125">
        <f t="shared" si="14"/>
        <v>-0.1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-0.1</v>
      </c>
      <c r="R92" s="18">
        <v>0</v>
      </c>
      <c r="S92" s="18"/>
    </row>
    <row r="93" spans="1:19">
      <c r="A93" s="8" t="s">
        <v>135</v>
      </c>
      <c r="B93" s="200">
        <f>'[2]27'!B95</f>
        <v>42</v>
      </c>
      <c r="C93" s="201">
        <f>'[2]27'!C95</f>
        <v>30</v>
      </c>
      <c r="D93" s="201">
        <f>'[2]27'!D95</f>
        <v>0</v>
      </c>
      <c r="E93" s="201">
        <f>'[2]27'!E95</f>
        <v>0</v>
      </c>
      <c r="F93" s="15">
        <f t="shared" si="16"/>
        <v>72</v>
      </c>
      <c r="G93" s="200">
        <f>'[2]27'!H95</f>
        <v>-0.1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-0.1</v>
      </c>
      <c r="L93" s="18">
        <f>frq!C93</f>
        <v>1</v>
      </c>
      <c r="M93" s="125">
        <f t="shared" si="14"/>
        <v>-0.1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-0.1</v>
      </c>
      <c r="R93" s="18">
        <v>0</v>
      </c>
      <c r="S93" s="18"/>
    </row>
    <row r="94" spans="1:19">
      <c r="A94" s="8" t="s">
        <v>136</v>
      </c>
      <c r="B94" s="200">
        <f>'[2]27'!B96</f>
        <v>42</v>
      </c>
      <c r="C94" s="201">
        <f>'[2]27'!C96</f>
        <v>30</v>
      </c>
      <c r="D94" s="201">
        <f>'[2]27'!D96</f>
        <v>0</v>
      </c>
      <c r="E94" s="201">
        <f>'[2]27'!E96</f>
        <v>0</v>
      </c>
      <c r="F94" s="15">
        <f t="shared" si="16"/>
        <v>72</v>
      </c>
      <c r="G94" s="200">
        <f>'[2]27'!H96</f>
        <v>-0.1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-0.1</v>
      </c>
      <c r="L94" s="18">
        <f>frq!C94</f>
        <v>1</v>
      </c>
      <c r="M94" s="125">
        <f t="shared" si="14"/>
        <v>-0.1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0">
        <f>'[2]27'!B97</f>
        <v>42</v>
      </c>
      <c r="C95" s="201">
        <f>'[2]27'!C97</f>
        <v>30</v>
      </c>
      <c r="D95" s="201">
        <f>'[2]27'!D97</f>
        <v>0</v>
      </c>
      <c r="E95" s="201">
        <f>'[2]27'!E97</f>
        <v>0</v>
      </c>
      <c r="F95" s="15">
        <f t="shared" si="16"/>
        <v>72</v>
      </c>
      <c r="G95" s="200">
        <f>'[2]27'!H97</f>
        <v>-0.1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-0.1</v>
      </c>
      <c r="L95" s="18">
        <f>frq!C95</f>
        <v>1</v>
      </c>
      <c r="M95" s="125">
        <f t="shared" si="14"/>
        <v>-0.1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0">
        <f>'[2]27'!B98</f>
        <v>42</v>
      </c>
      <c r="C96" s="201">
        <f>'[2]27'!C98</f>
        <v>30</v>
      </c>
      <c r="D96" s="201">
        <f>'[2]27'!D98</f>
        <v>0</v>
      </c>
      <c r="E96" s="201">
        <f>'[2]27'!E98</f>
        <v>0</v>
      </c>
      <c r="F96" s="15">
        <f t="shared" si="16"/>
        <v>72</v>
      </c>
      <c r="G96" s="200">
        <f>'[2]27'!H98</f>
        <v>-0.1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-0.1</v>
      </c>
      <c r="L96" s="18">
        <f>frq!C96</f>
        <v>1</v>
      </c>
      <c r="M96" s="125">
        <f t="shared" si="14"/>
        <v>-0.1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0">
        <f>'[2]27'!B99</f>
        <v>42</v>
      </c>
      <c r="C97" s="201">
        <f>'[2]27'!C99</f>
        <v>30</v>
      </c>
      <c r="D97" s="201">
        <f>'[2]27'!D99</f>
        <v>0</v>
      </c>
      <c r="E97" s="201">
        <f>'[2]27'!E99</f>
        <v>0</v>
      </c>
      <c r="F97" s="15">
        <f t="shared" si="16"/>
        <v>72</v>
      </c>
      <c r="G97" s="200">
        <f>'[2]27'!H99</f>
        <v>-0.1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-0.1</v>
      </c>
      <c r="L97" s="18">
        <f>frq!C97</f>
        <v>1</v>
      </c>
      <c r="M97" s="125">
        <f t="shared" si="14"/>
        <v>-0.1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0">
        <f>'[2]27'!B100</f>
        <v>42</v>
      </c>
      <c r="C98" s="201">
        <f>'[2]27'!C100</f>
        <v>30</v>
      </c>
      <c r="D98" s="201">
        <f>'[2]27'!D100</f>
        <v>0</v>
      </c>
      <c r="E98" s="201">
        <f>'[2]27'!E100</f>
        <v>0</v>
      </c>
      <c r="F98" s="15">
        <f t="shared" si="16"/>
        <v>72</v>
      </c>
      <c r="G98" s="200">
        <f>'[2]27'!H100</f>
        <v>-0.1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-0.1</v>
      </c>
      <c r="L98" s="18">
        <f>frq!C98</f>
        <v>1</v>
      </c>
      <c r="M98" s="125">
        <f t="shared" si="14"/>
        <v>-0.1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-1.5999999999999983E-3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-1.5999999999999983E-3</v>
      </c>
      <c r="L99" s="128">
        <f t="shared" si="17"/>
        <v>2.4E-2</v>
      </c>
      <c r="M99" s="128">
        <f t="shared" si="17"/>
        <v>-1.5999999999999983E-3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-1.5999999999999983E-3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45623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1020</v>
      </c>
      <c r="G3" s="16">
        <f>'[3]27'!G5</f>
        <v>0</v>
      </c>
      <c r="H3" s="17">
        <f>SUM(B3:G3)</f>
        <v>1340</v>
      </c>
      <c r="I3" s="15">
        <f>'[3]27'!J5</f>
        <v>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1020</v>
      </c>
      <c r="G4" s="16">
        <f>'[3]27'!G6</f>
        <v>0</v>
      </c>
      <c r="H4" s="17">
        <f>SUM(B4:G4)</f>
        <v>1340</v>
      </c>
      <c r="I4" s="15">
        <f>'[3]27'!J6</f>
        <v>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1020</v>
      </c>
      <c r="G5" s="16">
        <f>'[3]27'!G7</f>
        <v>0</v>
      </c>
      <c r="H5" s="17">
        <f t="shared" ref="H5:H68" si="27">SUM(B5:G5)</f>
        <v>1340</v>
      </c>
      <c r="I5" s="15">
        <f>'[3]27'!J7</f>
        <v>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1020</v>
      </c>
      <c r="G6" s="16">
        <f>'[3]27'!G8</f>
        <v>0</v>
      </c>
      <c r="H6" s="17">
        <f t="shared" si="27"/>
        <v>1340</v>
      </c>
      <c r="I6" s="15">
        <f>'[3]27'!J8</f>
        <v>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1020</v>
      </c>
      <c r="G7" s="16">
        <f>'[3]27'!G9</f>
        <v>0</v>
      </c>
      <c r="H7" s="17">
        <f t="shared" si="27"/>
        <v>1340</v>
      </c>
      <c r="I7" s="15">
        <f>'[3]27'!J9</f>
        <v>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1020</v>
      </c>
      <c r="G8" s="16">
        <f>'[3]27'!G10</f>
        <v>0</v>
      </c>
      <c r="H8" s="17">
        <f t="shared" si="27"/>
        <v>1340</v>
      </c>
      <c r="I8" s="15">
        <f>'[3]27'!J10</f>
        <v>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1020</v>
      </c>
      <c r="G9" s="16">
        <f>'[3]27'!G11</f>
        <v>0</v>
      </c>
      <c r="H9" s="17">
        <f t="shared" si="27"/>
        <v>1340</v>
      </c>
      <c r="I9" s="15">
        <f>'[3]27'!J11</f>
        <v>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1020</v>
      </c>
      <c r="G10" s="16">
        <f>'[3]27'!G12</f>
        <v>0</v>
      </c>
      <c r="H10" s="17">
        <f t="shared" si="27"/>
        <v>1340</v>
      </c>
      <c r="I10" s="15">
        <f>'[3]27'!J12</f>
        <v>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1020</v>
      </c>
      <c r="G11" s="16">
        <f>'[3]27'!G13</f>
        <v>0</v>
      </c>
      <c r="H11" s="17">
        <f t="shared" si="27"/>
        <v>1340</v>
      </c>
      <c r="I11" s="15">
        <f>'[3]27'!J13</f>
        <v>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1020</v>
      </c>
      <c r="G12" s="16">
        <f>'[3]27'!G14</f>
        <v>0</v>
      </c>
      <c r="H12" s="17">
        <f t="shared" si="27"/>
        <v>1340</v>
      </c>
      <c r="I12" s="15">
        <f>'[3]27'!J14</f>
        <v>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1020</v>
      </c>
      <c r="G13" s="16">
        <f>'[3]27'!G15</f>
        <v>0</v>
      </c>
      <c r="H13" s="17">
        <f t="shared" si="27"/>
        <v>1340</v>
      </c>
      <c r="I13" s="15">
        <f>'[3]27'!J15</f>
        <v>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1020</v>
      </c>
      <c r="G14" s="16">
        <f>'[3]27'!G16</f>
        <v>0</v>
      </c>
      <c r="H14" s="17">
        <f t="shared" si="27"/>
        <v>1340</v>
      </c>
      <c r="I14" s="15">
        <f>'[3]27'!J16</f>
        <v>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1020</v>
      </c>
      <c r="G15" s="16">
        <f>'[3]27'!G17</f>
        <v>0</v>
      </c>
      <c r="H15" s="17">
        <f t="shared" si="27"/>
        <v>1340</v>
      </c>
      <c r="I15" s="15">
        <f>'[3]27'!J17</f>
        <v>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1020</v>
      </c>
      <c r="G16" s="16">
        <f>'[3]27'!G18</f>
        <v>0</v>
      </c>
      <c r="H16" s="17">
        <f t="shared" si="27"/>
        <v>1340</v>
      </c>
      <c r="I16" s="15">
        <f>'[3]27'!J18</f>
        <v>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1020</v>
      </c>
      <c r="G17" s="16">
        <f>'[3]27'!G19</f>
        <v>0</v>
      </c>
      <c r="H17" s="17">
        <f t="shared" si="27"/>
        <v>1340</v>
      </c>
      <c r="I17" s="15">
        <f>'[3]27'!J19</f>
        <v>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1020</v>
      </c>
      <c r="G18" s="16">
        <f>'[3]27'!G20</f>
        <v>0</v>
      </c>
      <c r="H18" s="17">
        <f t="shared" si="27"/>
        <v>1340</v>
      </c>
      <c r="I18" s="15">
        <f>'[3]27'!J20</f>
        <v>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1020</v>
      </c>
      <c r="G19" s="16">
        <f>'[3]27'!G21</f>
        <v>0</v>
      </c>
      <c r="H19" s="17">
        <f t="shared" si="27"/>
        <v>1340</v>
      </c>
      <c r="I19" s="15">
        <f>'[3]27'!J21</f>
        <v>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1020</v>
      </c>
      <c r="G20" s="16">
        <f>'[3]27'!G22</f>
        <v>0</v>
      </c>
      <c r="H20" s="17">
        <f t="shared" si="27"/>
        <v>1340</v>
      </c>
      <c r="I20" s="15">
        <f>'[3]27'!J22</f>
        <v>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1020</v>
      </c>
      <c r="G21" s="16">
        <f>'[3]27'!G23</f>
        <v>0</v>
      </c>
      <c r="H21" s="17">
        <f t="shared" si="27"/>
        <v>1340</v>
      </c>
      <c r="I21" s="15">
        <f>'[3]27'!J23</f>
        <v>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1020</v>
      </c>
      <c r="G22" s="16">
        <f>'[3]27'!G24</f>
        <v>0</v>
      </c>
      <c r="H22" s="17">
        <f t="shared" si="27"/>
        <v>1340</v>
      </c>
      <c r="I22" s="15">
        <f>'[3]27'!J24</f>
        <v>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1020</v>
      </c>
      <c r="G23" s="16">
        <f>'[3]27'!G25</f>
        <v>0</v>
      </c>
      <c r="H23" s="17">
        <f t="shared" si="27"/>
        <v>1340</v>
      </c>
      <c r="I23" s="15">
        <f>'[3]27'!J25</f>
        <v>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1020</v>
      </c>
      <c r="G24" s="16">
        <f>'[3]27'!G26</f>
        <v>0</v>
      </c>
      <c r="H24" s="17">
        <f t="shared" si="27"/>
        <v>1340</v>
      </c>
      <c r="I24" s="15">
        <f>'[3]27'!J26</f>
        <v>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1020</v>
      </c>
      <c r="G25" s="16">
        <f>'[3]27'!G27</f>
        <v>0</v>
      </c>
      <c r="H25" s="17">
        <f t="shared" si="27"/>
        <v>1340</v>
      </c>
      <c r="I25" s="15">
        <f>'[3]27'!J27</f>
        <v>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1020</v>
      </c>
      <c r="G26" s="16">
        <f>'[3]27'!G28</f>
        <v>0</v>
      </c>
      <c r="H26" s="17">
        <f t="shared" si="27"/>
        <v>1340</v>
      </c>
      <c r="I26" s="15">
        <f>'[3]27'!J28</f>
        <v>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1020</v>
      </c>
      <c r="G27" s="16">
        <f>'[3]27'!G29</f>
        <v>0</v>
      </c>
      <c r="H27" s="17">
        <f t="shared" si="27"/>
        <v>1340</v>
      </c>
      <c r="I27" s="15">
        <f>'[3]27'!J29</f>
        <v>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1020</v>
      </c>
      <c r="G28" s="16">
        <f>'[3]27'!G30</f>
        <v>0</v>
      </c>
      <c r="H28" s="17">
        <f t="shared" si="27"/>
        <v>1340</v>
      </c>
      <c r="I28" s="15">
        <f>'[3]27'!J30</f>
        <v>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1020</v>
      </c>
      <c r="G29" s="16">
        <f>'[3]27'!G31</f>
        <v>0</v>
      </c>
      <c r="H29" s="17">
        <f t="shared" si="27"/>
        <v>1340</v>
      </c>
      <c r="I29" s="15">
        <f>'[3]27'!J31</f>
        <v>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1020</v>
      </c>
      <c r="G30" s="16">
        <f>'[3]27'!G32</f>
        <v>0</v>
      </c>
      <c r="H30" s="17">
        <f t="shared" si="27"/>
        <v>1340</v>
      </c>
      <c r="I30" s="15">
        <f>'[3]27'!J32</f>
        <v>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1020</v>
      </c>
      <c r="G31" s="16">
        <f>'[3]27'!G33</f>
        <v>0</v>
      </c>
      <c r="H31" s="17">
        <f t="shared" si="27"/>
        <v>1340</v>
      </c>
      <c r="I31" s="15">
        <f>'[3]27'!J33</f>
        <v>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1020</v>
      </c>
      <c r="G32" s="16">
        <f>'[3]27'!G34</f>
        <v>0</v>
      </c>
      <c r="H32" s="17">
        <f t="shared" si="27"/>
        <v>1340</v>
      </c>
      <c r="I32" s="15">
        <f>'[3]27'!J34</f>
        <v>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1020</v>
      </c>
      <c r="G33" s="16">
        <f>'[3]27'!G35</f>
        <v>0</v>
      </c>
      <c r="H33" s="17">
        <f t="shared" si="27"/>
        <v>1340</v>
      </c>
      <c r="I33" s="15">
        <f>'[3]27'!J35</f>
        <v>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1020</v>
      </c>
      <c r="G34" s="16">
        <f>'[3]27'!G36</f>
        <v>0</v>
      </c>
      <c r="H34" s="17">
        <f t="shared" si="27"/>
        <v>1340</v>
      </c>
      <c r="I34" s="15">
        <f>'[3]27'!J36</f>
        <v>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1020</v>
      </c>
      <c r="G35" s="16">
        <f>'[3]27'!G37</f>
        <v>0</v>
      </c>
      <c r="H35" s="17">
        <f t="shared" si="27"/>
        <v>1340</v>
      </c>
      <c r="I35" s="15">
        <f>'[3]27'!J37</f>
        <v>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1020</v>
      </c>
      <c r="G36" s="16">
        <f>'[3]27'!G38</f>
        <v>0</v>
      </c>
      <c r="H36" s="17">
        <f t="shared" si="27"/>
        <v>1340</v>
      </c>
      <c r="I36" s="15">
        <f>'[3]27'!J38</f>
        <v>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1020</v>
      </c>
      <c r="G37" s="16">
        <f>'[3]27'!G39</f>
        <v>0</v>
      </c>
      <c r="H37" s="17">
        <f t="shared" si="27"/>
        <v>1340</v>
      </c>
      <c r="I37" s="15">
        <f>'[3]27'!J39</f>
        <v>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1020</v>
      </c>
      <c r="G38" s="16">
        <f>'[3]27'!G40</f>
        <v>0</v>
      </c>
      <c r="H38" s="17">
        <f t="shared" si="27"/>
        <v>1340</v>
      </c>
      <c r="I38" s="15">
        <f>'[3]27'!J40</f>
        <v>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1010</v>
      </c>
      <c r="G39" s="16">
        <f>'[3]27'!G41</f>
        <v>0</v>
      </c>
      <c r="H39" s="17">
        <f t="shared" si="27"/>
        <v>1330</v>
      </c>
      <c r="I39" s="15">
        <f>'[3]27'!J41</f>
        <v>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1010</v>
      </c>
      <c r="G40" s="16">
        <f>'[3]27'!G42</f>
        <v>0</v>
      </c>
      <c r="H40" s="17">
        <f t="shared" si="27"/>
        <v>1330</v>
      </c>
      <c r="I40" s="15">
        <f>'[3]27'!J42</f>
        <v>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1010</v>
      </c>
      <c r="G41" s="16">
        <f>'[3]27'!G43</f>
        <v>0</v>
      </c>
      <c r="H41" s="17">
        <f t="shared" si="27"/>
        <v>1330</v>
      </c>
      <c r="I41" s="15">
        <f>'[3]27'!J43</f>
        <v>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1010</v>
      </c>
      <c r="G42" s="16">
        <f>'[3]27'!G44</f>
        <v>0</v>
      </c>
      <c r="H42" s="17">
        <f t="shared" si="27"/>
        <v>1330</v>
      </c>
      <c r="I42" s="15">
        <f>'[3]27'!J44</f>
        <v>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1010</v>
      </c>
      <c r="G43" s="16">
        <f>'[3]27'!G45</f>
        <v>0</v>
      </c>
      <c r="H43" s="17">
        <f t="shared" si="27"/>
        <v>1330</v>
      </c>
      <c r="I43" s="15">
        <f>'[3]27'!J45</f>
        <v>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1010</v>
      </c>
      <c r="G44" s="16">
        <f>'[3]27'!G46</f>
        <v>0</v>
      </c>
      <c r="H44" s="17">
        <f t="shared" si="27"/>
        <v>1330</v>
      </c>
      <c r="I44" s="15">
        <f>'[3]27'!J46</f>
        <v>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1010</v>
      </c>
      <c r="G45" s="16">
        <f>'[3]27'!G47</f>
        <v>0</v>
      </c>
      <c r="H45" s="17">
        <f t="shared" si="27"/>
        <v>1330</v>
      </c>
      <c r="I45" s="15">
        <f>'[3]27'!J47</f>
        <v>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1010</v>
      </c>
      <c r="G46" s="16">
        <f>'[3]27'!G48</f>
        <v>0</v>
      </c>
      <c r="H46" s="17">
        <f t="shared" si="27"/>
        <v>1330</v>
      </c>
      <c r="I46" s="15">
        <f>'[3]27'!J48</f>
        <v>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1010</v>
      </c>
      <c r="G47" s="16">
        <f>'[3]27'!G49</f>
        <v>0</v>
      </c>
      <c r="H47" s="17">
        <f t="shared" si="27"/>
        <v>1330</v>
      </c>
      <c r="I47" s="15">
        <f>'[3]27'!J49</f>
        <v>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1010</v>
      </c>
      <c r="G48" s="16">
        <f>'[3]27'!G50</f>
        <v>0</v>
      </c>
      <c r="H48" s="17">
        <f t="shared" si="27"/>
        <v>1330</v>
      </c>
      <c r="I48" s="15">
        <f>'[3]27'!J50</f>
        <v>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1010</v>
      </c>
      <c r="G49" s="16">
        <f>'[3]27'!G51</f>
        <v>0</v>
      </c>
      <c r="H49" s="17">
        <f t="shared" si="27"/>
        <v>1330</v>
      </c>
      <c r="I49" s="15">
        <f>'[3]27'!J51</f>
        <v>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1010</v>
      </c>
      <c r="G50" s="16">
        <f>'[3]27'!G52</f>
        <v>0</v>
      </c>
      <c r="H50" s="17">
        <f t="shared" si="27"/>
        <v>1330</v>
      </c>
      <c r="I50" s="15">
        <f>'[3]27'!J52</f>
        <v>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980</v>
      </c>
      <c r="G51" s="16">
        <f>'[3]27'!G53</f>
        <v>0</v>
      </c>
      <c r="H51" s="17">
        <f t="shared" si="27"/>
        <v>1300</v>
      </c>
      <c r="I51" s="15">
        <f>'[3]27'!J53</f>
        <v>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980</v>
      </c>
      <c r="G52" s="16">
        <f>'[3]27'!G54</f>
        <v>0</v>
      </c>
      <c r="H52" s="17">
        <f t="shared" si="27"/>
        <v>1300</v>
      </c>
      <c r="I52" s="15">
        <f>'[3]27'!J54</f>
        <v>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980</v>
      </c>
      <c r="G53" s="16">
        <f>'[3]27'!G55</f>
        <v>0</v>
      </c>
      <c r="H53" s="17">
        <f t="shared" si="27"/>
        <v>1300</v>
      </c>
      <c r="I53" s="15">
        <f>'[3]27'!J55</f>
        <v>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980</v>
      </c>
      <c r="G54" s="16">
        <f>'[3]27'!G56</f>
        <v>0</v>
      </c>
      <c r="H54" s="17">
        <f t="shared" si="27"/>
        <v>1300</v>
      </c>
      <c r="I54" s="15">
        <f>'[3]27'!J56</f>
        <v>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980</v>
      </c>
      <c r="G55" s="16">
        <f>'[3]27'!G57</f>
        <v>0</v>
      </c>
      <c r="H55" s="17">
        <f t="shared" si="27"/>
        <v>1300</v>
      </c>
      <c r="I55" s="15">
        <f>'[3]27'!J57</f>
        <v>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980</v>
      </c>
      <c r="G56" s="16">
        <f>'[3]27'!G58</f>
        <v>0</v>
      </c>
      <c r="H56" s="17">
        <f t="shared" si="27"/>
        <v>1300</v>
      </c>
      <c r="I56" s="15">
        <f>'[3]27'!J58</f>
        <v>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980</v>
      </c>
      <c r="G57" s="16">
        <f>'[3]27'!G59</f>
        <v>0</v>
      </c>
      <c r="H57" s="17">
        <f t="shared" si="27"/>
        <v>1300</v>
      </c>
      <c r="I57" s="15">
        <f>'[3]27'!J59</f>
        <v>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980</v>
      </c>
      <c r="G58" s="16">
        <f>'[3]27'!G60</f>
        <v>0</v>
      </c>
      <c r="H58" s="17">
        <f t="shared" si="27"/>
        <v>1300</v>
      </c>
      <c r="I58" s="15">
        <f>'[3]27'!J60</f>
        <v>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980</v>
      </c>
      <c r="G59" s="16">
        <f>'[3]27'!G61</f>
        <v>0</v>
      </c>
      <c r="H59" s="17">
        <f t="shared" si="27"/>
        <v>1300</v>
      </c>
      <c r="I59" s="15">
        <f>'[3]27'!J61</f>
        <v>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980</v>
      </c>
      <c r="G60" s="16">
        <f>'[3]27'!G62</f>
        <v>0</v>
      </c>
      <c r="H60" s="17">
        <f t="shared" si="27"/>
        <v>1300</v>
      </c>
      <c r="I60" s="15">
        <f>'[3]27'!J62</f>
        <v>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980</v>
      </c>
      <c r="G61" s="16">
        <f>'[3]27'!G63</f>
        <v>0</v>
      </c>
      <c r="H61" s="17">
        <f t="shared" si="27"/>
        <v>1300</v>
      </c>
      <c r="I61" s="15">
        <f>'[3]27'!J63</f>
        <v>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980</v>
      </c>
      <c r="G62" s="16">
        <f>'[3]27'!G64</f>
        <v>0</v>
      </c>
      <c r="H62" s="17">
        <f t="shared" si="27"/>
        <v>1300</v>
      </c>
      <c r="I62" s="15">
        <f>'[3]27'!J64</f>
        <v>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980</v>
      </c>
      <c r="G63" s="16">
        <f>'[3]27'!G65</f>
        <v>0</v>
      </c>
      <c r="H63" s="17">
        <f t="shared" si="27"/>
        <v>1300</v>
      </c>
      <c r="I63" s="15">
        <f>'[3]27'!J65</f>
        <v>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980</v>
      </c>
      <c r="G64" s="16">
        <f>'[3]27'!G66</f>
        <v>0</v>
      </c>
      <c r="H64" s="17">
        <f t="shared" si="27"/>
        <v>1300</v>
      </c>
      <c r="I64" s="15">
        <f>'[3]27'!J66</f>
        <v>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980</v>
      </c>
      <c r="G65" s="16">
        <f>'[3]27'!G67</f>
        <v>0</v>
      </c>
      <c r="H65" s="17">
        <f t="shared" si="27"/>
        <v>1300</v>
      </c>
      <c r="I65" s="15">
        <f>'[3]27'!J67</f>
        <v>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980</v>
      </c>
      <c r="G66" s="16">
        <f>'[3]27'!G68</f>
        <v>0</v>
      </c>
      <c r="H66" s="17">
        <f t="shared" si="27"/>
        <v>1300</v>
      </c>
      <c r="I66" s="15">
        <f>'[3]27'!J68</f>
        <v>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980</v>
      </c>
      <c r="G67" s="16">
        <f>'[3]27'!G69</f>
        <v>0</v>
      </c>
      <c r="H67" s="17">
        <f t="shared" si="27"/>
        <v>1300</v>
      </c>
      <c r="I67" s="15">
        <f>'[3]27'!J69</f>
        <v>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980</v>
      </c>
      <c r="G68" s="16">
        <f>'[3]27'!G70</f>
        <v>0</v>
      </c>
      <c r="H68" s="17">
        <f t="shared" si="27"/>
        <v>1300</v>
      </c>
      <c r="I68" s="15">
        <f>'[3]27'!J70</f>
        <v>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980</v>
      </c>
      <c r="G69" s="16">
        <f>'[3]27'!G71</f>
        <v>0</v>
      </c>
      <c r="H69" s="17">
        <f t="shared" ref="H69:H98" si="59">SUM(B69:G69)</f>
        <v>1300</v>
      </c>
      <c r="I69" s="15">
        <f>'[3]27'!J71</f>
        <v>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980</v>
      </c>
      <c r="G70" s="16">
        <f>'[3]27'!G72</f>
        <v>0</v>
      </c>
      <c r="H70" s="17">
        <f t="shared" si="59"/>
        <v>1300</v>
      </c>
      <c r="I70" s="15">
        <f>'[3]27'!J72</f>
        <v>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980</v>
      </c>
      <c r="G71" s="16">
        <f>'[3]27'!G73</f>
        <v>0</v>
      </c>
      <c r="H71" s="17">
        <f t="shared" si="59"/>
        <v>1300</v>
      </c>
      <c r="I71" s="15">
        <f>'[3]27'!J73</f>
        <v>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980</v>
      </c>
      <c r="G72" s="16">
        <f>'[3]27'!G74</f>
        <v>0</v>
      </c>
      <c r="H72" s="17">
        <f t="shared" si="59"/>
        <v>1300</v>
      </c>
      <c r="I72" s="15">
        <f>'[3]27'!J74</f>
        <v>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980</v>
      </c>
      <c r="G73" s="16">
        <f>'[3]27'!G75</f>
        <v>0</v>
      </c>
      <c r="H73" s="17">
        <f t="shared" si="59"/>
        <v>1300</v>
      </c>
      <c r="I73" s="15">
        <f>'[3]27'!J75</f>
        <v>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980</v>
      </c>
      <c r="G74" s="16">
        <f>'[3]27'!G76</f>
        <v>0</v>
      </c>
      <c r="H74" s="17">
        <f t="shared" si="59"/>
        <v>1300</v>
      </c>
      <c r="I74" s="15">
        <f>'[3]27'!J76</f>
        <v>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1000</v>
      </c>
      <c r="G75" s="16">
        <f>'[3]27'!G77</f>
        <v>0</v>
      </c>
      <c r="H75" s="17">
        <f t="shared" si="59"/>
        <v>1320</v>
      </c>
      <c r="I75" s="15">
        <f>'[3]27'!J77</f>
        <v>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1000</v>
      </c>
      <c r="G76" s="16">
        <f>'[3]27'!G78</f>
        <v>0</v>
      </c>
      <c r="H76" s="17">
        <f t="shared" si="59"/>
        <v>1320</v>
      </c>
      <c r="I76" s="15">
        <f>'[3]27'!J78</f>
        <v>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1000</v>
      </c>
      <c r="G77" s="16">
        <f>'[3]27'!G79</f>
        <v>0</v>
      </c>
      <c r="H77" s="17">
        <f t="shared" si="59"/>
        <v>1320</v>
      </c>
      <c r="I77" s="15">
        <f>'[3]27'!J79</f>
        <v>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1000</v>
      </c>
      <c r="G78" s="16">
        <f>'[3]27'!G80</f>
        <v>0</v>
      </c>
      <c r="H78" s="17">
        <f t="shared" si="59"/>
        <v>1320</v>
      </c>
      <c r="I78" s="15">
        <f>'[3]27'!J80</f>
        <v>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1000</v>
      </c>
      <c r="G79" s="16">
        <f>'[3]27'!G81</f>
        <v>0</v>
      </c>
      <c r="H79" s="17">
        <f t="shared" si="59"/>
        <v>1320</v>
      </c>
      <c r="I79" s="15">
        <f>'[3]27'!J81</f>
        <v>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1000</v>
      </c>
      <c r="G80" s="16">
        <f>'[3]27'!G82</f>
        <v>0</v>
      </c>
      <c r="H80" s="17">
        <f t="shared" si="59"/>
        <v>1320</v>
      </c>
      <c r="I80" s="15">
        <f>'[3]27'!J82</f>
        <v>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1000</v>
      </c>
      <c r="G81" s="16">
        <f>'[3]27'!G83</f>
        <v>0</v>
      </c>
      <c r="H81" s="17">
        <f t="shared" si="59"/>
        <v>1320</v>
      </c>
      <c r="I81" s="15">
        <f>'[3]27'!J83</f>
        <v>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1000</v>
      </c>
      <c r="G82" s="16">
        <f>'[3]27'!G84</f>
        <v>0</v>
      </c>
      <c r="H82" s="17">
        <f t="shared" si="59"/>
        <v>1320</v>
      </c>
      <c r="I82" s="15">
        <f>'[3]27'!J84</f>
        <v>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1000</v>
      </c>
      <c r="G83" s="16">
        <f>'[3]27'!G85</f>
        <v>0</v>
      </c>
      <c r="H83" s="17">
        <f t="shared" si="59"/>
        <v>1320</v>
      </c>
      <c r="I83" s="15">
        <f>'[3]27'!J85</f>
        <v>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1000</v>
      </c>
      <c r="G84" s="16">
        <f>'[3]27'!G86</f>
        <v>0</v>
      </c>
      <c r="H84" s="17">
        <f t="shared" si="59"/>
        <v>1320</v>
      </c>
      <c r="I84" s="15">
        <f>'[3]27'!J86</f>
        <v>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1000</v>
      </c>
      <c r="G85" s="16">
        <f>'[3]27'!G87</f>
        <v>0</v>
      </c>
      <c r="H85" s="17">
        <f t="shared" si="59"/>
        <v>1320</v>
      </c>
      <c r="I85" s="15">
        <f>'[3]27'!J87</f>
        <v>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1000</v>
      </c>
      <c r="G86" s="16">
        <f>'[3]27'!G88</f>
        <v>0</v>
      </c>
      <c r="H86" s="17">
        <f t="shared" si="59"/>
        <v>1320</v>
      </c>
      <c r="I86" s="15">
        <f>'[3]27'!J88</f>
        <v>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1000</v>
      </c>
      <c r="G87" s="16">
        <f>'[3]27'!G89</f>
        <v>0</v>
      </c>
      <c r="H87" s="17">
        <f t="shared" si="59"/>
        <v>1320</v>
      </c>
      <c r="I87" s="15">
        <f>'[3]27'!J89</f>
        <v>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1000</v>
      </c>
      <c r="G88" s="16">
        <f>'[3]27'!G90</f>
        <v>0</v>
      </c>
      <c r="H88" s="17">
        <f t="shared" si="59"/>
        <v>1320</v>
      </c>
      <c r="I88" s="15">
        <f>'[3]27'!J90</f>
        <v>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1000</v>
      </c>
      <c r="G89" s="16">
        <f>'[3]27'!G91</f>
        <v>0</v>
      </c>
      <c r="H89" s="17">
        <f t="shared" si="59"/>
        <v>1320</v>
      </c>
      <c r="I89" s="15">
        <f>'[3]27'!J91</f>
        <v>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1000</v>
      </c>
      <c r="G90" s="16">
        <f>'[3]27'!G92</f>
        <v>0</v>
      </c>
      <c r="H90" s="17">
        <f t="shared" si="59"/>
        <v>1320</v>
      </c>
      <c r="I90" s="15">
        <f>'[3]27'!J92</f>
        <v>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1000</v>
      </c>
      <c r="G91" s="16">
        <f>'[3]27'!G93</f>
        <v>0</v>
      </c>
      <c r="H91" s="17">
        <f t="shared" si="59"/>
        <v>1320</v>
      </c>
      <c r="I91" s="15">
        <f>'[3]27'!J93</f>
        <v>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1000</v>
      </c>
      <c r="G92" s="16">
        <f>'[3]27'!G94</f>
        <v>0</v>
      </c>
      <c r="H92" s="17">
        <f t="shared" si="59"/>
        <v>1320</v>
      </c>
      <c r="I92" s="15">
        <f>'[3]27'!J94</f>
        <v>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1000</v>
      </c>
      <c r="G93" s="16">
        <f>'[3]27'!G95</f>
        <v>0</v>
      </c>
      <c r="H93" s="17">
        <f t="shared" si="59"/>
        <v>1320</v>
      </c>
      <c r="I93" s="15">
        <f>'[3]27'!J95</f>
        <v>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1000</v>
      </c>
      <c r="G94" s="16">
        <f>'[3]27'!G96</f>
        <v>0</v>
      </c>
      <c r="H94" s="17">
        <f t="shared" si="59"/>
        <v>1320</v>
      </c>
      <c r="I94" s="15">
        <f>'[3]27'!J96</f>
        <v>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1000</v>
      </c>
      <c r="G95" s="16">
        <f>'[3]27'!G97</f>
        <v>0</v>
      </c>
      <c r="H95" s="17">
        <f t="shared" si="59"/>
        <v>1320</v>
      </c>
      <c r="I95" s="15">
        <f>'[3]27'!J97</f>
        <v>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1000</v>
      </c>
      <c r="G96" s="16">
        <f>'[3]27'!G98</f>
        <v>0</v>
      </c>
      <c r="H96" s="17">
        <f t="shared" si="59"/>
        <v>1320</v>
      </c>
      <c r="I96" s="15">
        <f>'[3]27'!J98</f>
        <v>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1000</v>
      </c>
      <c r="G97" s="16">
        <f>'[3]27'!G99</f>
        <v>0</v>
      </c>
      <c r="H97" s="17">
        <f t="shared" si="59"/>
        <v>1320</v>
      </c>
      <c r="I97" s="15">
        <f>'[3]27'!J99</f>
        <v>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1000</v>
      </c>
      <c r="G98" s="16">
        <f>'[3]27'!G100</f>
        <v>0</v>
      </c>
      <c r="H98" s="17">
        <f t="shared" si="59"/>
        <v>1320</v>
      </c>
      <c r="I98" s="15">
        <f>'[3]27'!J100</f>
        <v>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45623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45623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-0.1</v>
      </c>
      <c r="E3">
        <f>GT!N3</f>
        <v>0</v>
      </c>
      <c r="F3">
        <f>B3+C3</f>
        <v>72</v>
      </c>
      <c r="G3">
        <f>D3+E3-X3</f>
        <v>-0.1</v>
      </c>
      <c r="H3" s="113"/>
      <c r="I3">
        <f>BRPL_EOD!AA3+BRPL_EOD!AB3</f>
        <v>-0.04</v>
      </c>
      <c r="J3">
        <f>BYPL_EOD!AA3+BYPL_EOD!AB3</f>
        <v>-0.02</v>
      </c>
      <c r="K3">
        <f>MES_EOD!AA3+MES_EOD!AB3</f>
        <v>0</v>
      </c>
      <c r="L3">
        <f>NDMC_EOD!AA3+NDMC_EOD!AB3</f>
        <v>-0.01</v>
      </c>
      <c r="M3">
        <f>TPDDL_EOD!AA3+TPDDL_EOD!AB3</f>
        <v>-0.03</v>
      </c>
      <c r="N3">
        <f t="shared" ref="N3:N66" si="0">SUM(I3:M3)</f>
        <v>-9.9999999999999992E-2</v>
      </c>
      <c r="O3" s="113">
        <f t="shared" ref="O3:O66" si="1">G3-N3</f>
        <v>0</v>
      </c>
      <c r="P3">
        <v>-4.0000000000000008E-2</v>
      </c>
      <c r="Q3">
        <v>-2.0000000000000004E-2</v>
      </c>
      <c r="R3">
        <v>0</v>
      </c>
      <c r="S3">
        <v>-1.0000000000000002E-2</v>
      </c>
      <c r="T3">
        <v>-3.0000000000000002E-2</v>
      </c>
      <c r="U3" s="115">
        <f t="shared" ref="U3:U66" si="2">SUM(P3:T3)</f>
        <v>-0.1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-0.1</v>
      </c>
      <c r="E4">
        <f>GT!N4</f>
        <v>0</v>
      </c>
      <c r="F4">
        <f t="shared" ref="F4:F67" si="4">B4+C4</f>
        <v>72</v>
      </c>
      <c r="G4">
        <f t="shared" ref="G4:G67" si="5">D4+E4-X4</f>
        <v>-0.1</v>
      </c>
      <c r="H4" s="113"/>
      <c r="I4">
        <f>BRPL_EOD!AA4+BRPL_EOD!AB4</f>
        <v>-0.04</v>
      </c>
      <c r="J4">
        <f>BYPL_EOD!AA4+BYPL_EOD!AB4</f>
        <v>-0.02</v>
      </c>
      <c r="K4">
        <f>MES_EOD!AA4+MES_EOD!AB4</f>
        <v>0</v>
      </c>
      <c r="L4">
        <f>NDMC_EOD!AA4+NDMC_EOD!AB4</f>
        <v>-0.01</v>
      </c>
      <c r="M4">
        <f>TPDDL_EOD!AA4+TPDDL_EOD!AB4</f>
        <v>-0.03</v>
      </c>
      <c r="N4">
        <f t="shared" si="0"/>
        <v>-9.9999999999999992E-2</v>
      </c>
      <c r="O4" s="113">
        <f t="shared" si="1"/>
        <v>0</v>
      </c>
      <c r="P4">
        <v>-4.0000000000000008E-2</v>
      </c>
      <c r="Q4">
        <v>-2.0000000000000004E-2</v>
      </c>
      <c r="R4">
        <v>0</v>
      </c>
      <c r="S4">
        <v>-1.0000000000000002E-2</v>
      </c>
      <c r="T4">
        <v>-3.0000000000000002E-2</v>
      </c>
      <c r="U4" s="115">
        <f t="shared" si="2"/>
        <v>-0.1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-0.1</v>
      </c>
      <c r="E5">
        <f>GT!N5</f>
        <v>0</v>
      </c>
      <c r="F5">
        <f t="shared" si="4"/>
        <v>72</v>
      </c>
      <c r="G5">
        <f t="shared" si="5"/>
        <v>-0.1</v>
      </c>
      <c r="H5" s="113"/>
      <c r="I5">
        <f>BRPL_EOD!AA5+BRPL_EOD!AB5</f>
        <v>-0.04</v>
      </c>
      <c r="J5">
        <f>BYPL_EOD!AA5+BYPL_EOD!AB5</f>
        <v>-0.02</v>
      </c>
      <c r="K5">
        <f>MES_EOD!AA5+MES_EOD!AB5</f>
        <v>0</v>
      </c>
      <c r="L5">
        <f>NDMC_EOD!AA5+NDMC_EOD!AB5</f>
        <v>-0.01</v>
      </c>
      <c r="M5">
        <f>TPDDL_EOD!AA5+TPDDL_EOD!AB5</f>
        <v>-0.03</v>
      </c>
      <c r="N5">
        <f t="shared" si="0"/>
        <v>-9.9999999999999992E-2</v>
      </c>
      <c r="O5" s="113">
        <f t="shared" si="1"/>
        <v>0</v>
      </c>
      <c r="P5">
        <v>-4.0000000000000008E-2</v>
      </c>
      <c r="Q5">
        <v>-2.0000000000000004E-2</v>
      </c>
      <c r="R5">
        <v>0</v>
      </c>
      <c r="S5">
        <v>-1.0000000000000002E-2</v>
      </c>
      <c r="T5">
        <v>-3.0000000000000002E-2</v>
      </c>
      <c r="U5" s="115">
        <f t="shared" si="2"/>
        <v>-0.1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-0.1</v>
      </c>
      <c r="E6">
        <f>GT!N6</f>
        <v>0</v>
      </c>
      <c r="F6">
        <f t="shared" si="4"/>
        <v>72</v>
      </c>
      <c r="G6">
        <f t="shared" si="5"/>
        <v>-0.1</v>
      </c>
      <c r="H6" s="113"/>
      <c r="I6">
        <f>BRPL_EOD!AA6+BRPL_EOD!AB6</f>
        <v>-0.04</v>
      </c>
      <c r="J6">
        <f>BYPL_EOD!AA6+BYPL_EOD!AB6</f>
        <v>-0.02</v>
      </c>
      <c r="K6">
        <f>MES_EOD!AA6+MES_EOD!AB6</f>
        <v>0</v>
      </c>
      <c r="L6">
        <f>NDMC_EOD!AA6+NDMC_EOD!AB6</f>
        <v>-0.01</v>
      </c>
      <c r="M6">
        <f>TPDDL_EOD!AA6+TPDDL_EOD!AB6</f>
        <v>-0.03</v>
      </c>
      <c r="N6">
        <f t="shared" si="0"/>
        <v>-9.9999999999999992E-2</v>
      </c>
      <c r="O6" s="113">
        <f t="shared" si="1"/>
        <v>0</v>
      </c>
      <c r="P6">
        <v>-4.0000000000000008E-2</v>
      </c>
      <c r="Q6">
        <v>-2.0000000000000004E-2</v>
      </c>
      <c r="R6">
        <v>0</v>
      </c>
      <c r="S6">
        <v>-1.0000000000000002E-2</v>
      </c>
      <c r="T6">
        <v>-3.0000000000000002E-2</v>
      </c>
      <c r="U6" s="115">
        <f t="shared" si="2"/>
        <v>-0.1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-0.1</v>
      </c>
      <c r="E7">
        <f>GT!N7</f>
        <v>0</v>
      </c>
      <c r="F7">
        <f t="shared" si="4"/>
        <v>72</v>
      </c>
      <c r="G7">
        <f t="shared" si="5"/>
        <v>-0.1</v>
      </c>
      <c r="H7" s="113"/>
      <c r="I7">
        <f>BRPL_EOD!AA7+BRPL_EOD!AB7</f>
        <v>-0.04</v>
      </c>
      <c r="J7">
        <f>BYPL_EOD!AA7+BYPL_EOD!AB7</f>
        <v>-0.02</v>
      </c>
      <c r="K7">
        <f>MES_EOD!AA7+MES_EOD!AB7</f>
        <v>0</v>
      </c>
      <c r="L7">
        <f>NDMC_EOD!AA7+NDMC_EOD!AB7</f>
        <v>-0.01</v>
      </c>
      <c r="M7">
        <f>TPDDL_EOD!AA7+TPDDL_EOD!AB7</f>
        <v>-0.03</v>
      </c>
      <c r="N7">
        <f t="shared" si="0"/>
        <v>-9.9999999999999992E-2</v>
      </c>
      <c r="O7" s="113">
        <f t="shared" si="1"/>
        <v>0</v>
      </c>
      <c r="P7">
        <v>-4.0000000000000008E-2</v>
      </c>
      <c r="Q7">
        <v>-2.0000000000000004E-2</v>
      </c>
      <c r="R7">
        <v>0</v>
      </c>
      <c r="S7">
        <v>-1.0000000000000002E-2</v>
      </c>
      <c r="T7">
        <v>-3.0000000000000002E-2</v>
      </c>
      <c r="U7" s="115">
        <f t="shared" si="2"/>
        <v>-0.1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-0.1</v>
      </c>
      <c r="E8">
        <f>GT!N8</f>
        <v>0</v>
      </c>
      <c r="F8">
        <f t="shared" si="4"/>
        <v>72</v>
      </c>
      <c r="G8">
        <f t="shared" si="5"/>
        <v>-0.1</v>
      </c>
      <c r="H8" s="113"/>
      <c r="I8">
        <f>BRPL_EOD!AA8+BRPL_EOD!AB8</f>
        <v>-0.04</v>
      </c>
      <c r="J8">
        <f>BYPL_EOD!AA8+BYPL_EOD!AB8</f>
        <v>-0.02</v>
      </c>
      <c r="K8">
        <f>MES_EOD!AA8+MES_EOD!AB8</f>
        <v>0</v>
      </c>
      <c r="L8">
        <f>NDMC_EOD!AA8+NDMC_EOD!AB8</f>
        <v>-0.01</v>
      </c>
      <c r="M8">
        <f>TPDDL_EOD!AA8+TPDDL_EOD!AB8</f>
        <v>-0.03</v>
      </c>
      <c r="N8">
        <f t="shared" si="0"/>
        <v>-9.9999999999999992E-2</v>
      </c>
      <c r="O8" s="113">
        <f t="shared" si="1"/>
        <v>0</v>
      </c>
      <c r="P8">
        <v>-4.0000000000000008E-2</v>
      </c>
      <c r="Q8">
        <v>-2.0000000000000004E-2</v>
      </c>
      <c r="R8">
        <v>0</v>
      </c>
      <c r="S8">
        <v>-1.0000000000000002E-2</v>
      </c>
      <c r="T8">
        <v>-3.0000000000000002E-2</v>
      </c>
      <c r="U8" s="115">
        <f t="shared" si="2"/>
        <v>-0.1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-0.1</v>
      </c>
      <c r="E9">
        <f>GT!N9</f>
        <v>0</v>
      </c>
      <c r="F9">
        <f t="shared" si="4"/>
        <v>72</v>
      </c>
      <c r="G9">
        <f t="shared" si="5"/>
        <v>-0.1</v>
      </c>
      <c r="H9" s="113"/>
      <c r="I9">
        <f>BRPL_EOD!AA9+BRPL_EOD!AB9</f>
        <v>-0.04</v>
      </c>
      <c r="J9">
        <f>BYPL_EOD!AA9+BYPL_EOD!AB9</f>
        <v>-0.02</v>
      </c>
      <c r="K9">
        <f>MES_EOD!AA9+MES_EOD!AB9</f>
        <v>0</v>
      </c>
      <c r="L9">
        <f>NDMC_EOD!AA9+NDMC_EOD!AB9</f>
        <v>-0.01</v>
      </c>
      <c r="M9">
        <f>TPDDL_EOD!AA9+TPDDL_EOD!AB9</f>
        <v>-0.03</v>
      </c>
      <c r="N9">
        <f t="shared" si="0"/>
        <v>-9.9999999999999992E-2</v>
      </c>
      <c r="O9" s="113">
        <f t="shared" si="1"/>
        <v>0</v>
      </c>
      <c r="P9">
        <v>-4.0000000000000008E-2</v>
      </c>
      <c r="Q9">
        <v>-2.0000000000000004E-2</v>
      </c>
      <c r="R9">
        <v>0</v>
      </c>
      <c r="S9">
        <v>-1.0000000000000002E-2</v>
      </c>
      <c r="T9">
        <v>-3.0000000000000002E-2</v>
      </c>
      <c r="U9" s="115">
        <f t="shared" si="2"/>
        <v>-0.1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-0.1</v>
      </c>
      <c r="E10">
        <f>GT!N10</f>
        <v>0</v>
      </c>
      <c r="F10">
        <f t="shared" si="4"/>
        <v>72</v>
      </c>
      <c r="G10">
        <f t="shared" si="5"/>
        <v>-0.1</v>
      </c>
      <c r="H10" s="113"/>
      <c r="I10">
        <f>BRPL_EOD!AA10+BRPL_EOD!AB10</f>
        <v>-0.04</v>
      </c>
      <c r="J10">
        <f>BYPL_EOD!AA10+BYPL_EOD!AB10</f>
        <v>-0.02</v>
      </c>
      <c r="K10">
        <f>MES_EOD!AA10+MES_EOD!AB10</f>
        <v>0</v>
      </c>
      <c r="L10">
        <f>NDMC_EOD!AA10+NDMC_EOD!AB10</f>
        <v>-0.01</v>
      </c>
      <c r="M10">
        <f>TPDDL_EOD!AA10+TPDDL_EOD!AB10</f>
        <v>-0.03</v>
      </c>
      <c r="N10">
        <f t="shared" si="0"/>
        <v>-9.9999999999999992E-2</v>
      </c>
      <c r="O10" s="113">
        <f t="shared" si="1"/>
        <v>0</v>
      </c>
      <c r="P10">
        <v>-4.0000000000000008E-2</v>
      </c>
      <c r="Q10">
        <v>-2.0000000000000004E-2</v>
      </c>
      <c r="R10">
        <v>0</v>
      </c>
      <c r="S10">
        <v>-1.0000000000000002E-2</v>
      </c>
      <c r="T10">
        <v>-3.0000000000000002E-2</v>
      </c>
      <c r="U10" s="115">
        <f t="shared" si="2"/>
        <v>-0.1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-0.1</v>
      </c>
      <c r="E11">
        <f>GT!N11</f>
        <v>0</v>
      </c>
      <c r="F11">
        <f t="shared" si="4"/>
        <v>72</v>
      </c>
      <c r="G11">
        <f t="shared" si="5"/>
        <v>-0.1</v>
      </c>
      <c r="H11" s="113"/>
      <c r="I11">
        <f>BRPL_EOD!AA11+BRPL_EOD!AB11</f>
        <v>-0.04</v>
      </c>
      <c r="J11">
        <f>BYPL_EOD!AA11+BYPL_EOD!AB11</f>
        <v>-0.02</v>
      </c>
      <c r="K11">
        <f>MES_EOD!AA11+MES_EOD!AB11</f>
        <v>0</v>
      </c>
      <c r="L11">
        <f>NDMC_EOD!AA11+NDMC_EOD!AB11</f>
        <v>-0.01</v>
      </c>
      <c r="M11">
        <f>TPDDL_EOD!AA11+TPDDL_EOD!AB11</f>
        <v>-0.03</v>
      </c>
      <c r="N11">
        <f t="shared" si="0"/>
        <v>-9.9999999999999992E-2</v>
      </c>
      <c r="O11" s="113">
        <f t="shared" si="1"/>
        <v>0</v>
      </c>
      <c r="P11">
        <v>-4.0000000000000008E-2</v>
      </c>
      <c r="Q11">
        <v>-2.0000000000000004E-2</v>
      </c>
      <c r="R11">
        <v>0</v>
      </c>
      <c r="S11">
        <v>-1.0000000000000002E-2</v>
      </c>
      <c r="T11">
        <v>-3.0000000000000002E-2</v>
      </c>
      <c r="U11" s="115">
        <f t="shared" si="2"/>
        <v>-0.1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-0.1</v>
      </c>
      <c r="E12">
        <f>GT!N12</f>
        <v>0</v>
      </c>
      <c r="F12">
        <f t="shared" si="4"/>
        <v>72</v>
      </c>
      <c r="G12">
        <f t="shared" si="5"/>
        <v>-0.1</v>
      </c>
      <c r="H12" s="113"/>
      <c r="I12">
        <f>BRPL_EOD!AA12+BRPL_EOD!AB12</f>
        <v>-0.04</v>
      </c>
      <c r="J12">
        <f>BYPL_EOD!AA12+BYPL_EOD!AB12</f>
        <v>-0.02</v>
      </c>
      <c r="K12">
        <f>MES_EOD!AA12+MES_EOD!AB12</f>
        <v>0</v>
      </c>
      <c r="L12">
        <f>NDMC_EOD!AA12+NDMC_EOD!AB12</f>
        <v>-0.01</v>
      </c>
      <c r="M12">
        <f>TPDDL_EOD!AA12+TPDDL_EOD!AB12</f>
        <v>-0.03</v>
      </c>
      <c r="N12">
        <f t="shared" si="0"/>
        <v>-9.9999999999999992E-2</v>
      </c>
      <c r="O12" s="113">
        <f t="shared" si="1"/>
        <v>0</v>
      </c>
      <c r="P12">
        <v>-4.0000000000000008E-2</v>
      </c>
      <c r="Q12">
        <v>-2.0000000000000004E-2</v>
      </c>
      <c r="R12">
        <v>0</v>
      </c>
      <c r="S12">
        <v>-1.0000000000000002E-2</v>
      </c>
      <c r="T12">
        <v>-3.0000000000000002E-2</v>
      </c>
      <c r="U12" s="115">
        <f t="shared" si="2"/>
        <v>-0.1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-0.1</v>
      </c>
      <c r="E13">
        <f>GT!N13</f>
        <v>0</v>
      </c>
      <c r="F13">
        <f t="shared" si="4"/>
        <v>72</v>
      </c>
      <c r="G13">
        <f t="shared" si="5"/>
        <v>-0.1</v>
      </c>
      <c r="H13" s="113"/>
      <c r="I13">
        <f>BRPL_EOD!AA13+BRPL_EOD!AB13</f>
        <v>-0.04</v>
      </c>
      <c r="J13">
        <f>BYPL_EOD!AA13+BYPL_EOD!AB13</f>
        <v>-0.02</v>
      </c>
      <c r="K13">
        <f>MES_EOD!AA13+MES_EOD!AB13</f>
        <v>0</v>
      </c>
      <c r="L13">
        <f>NDMC_EOD!AA13+NDMC_EOD!AB13</f>
        <v>-0.01</v>
      </c>
      <c r="M13">
        <f>TPDDL_EOD!AA13+TPDDL_EOD!AB13</f>
        <v>-0.03</v>
      </c>
      <c r="N13">
        <f t="shared" si="0"/>
        <v>-9.9999999999999992E-2</v>
      </c>
      <c r="O13" s="113">
        <f t="shared" si="1"/>
        <v>0</v>
      </c>
      <c r="P13">
        <v>-4.0000000000000008E-2</v>
      </c>
      <c r="Q13">
        <v>-2.0000000000000004E-2</v>
      </c>
      <c r="R13">
        <v>0</v>
      </c>
      <c r="S13">
        <v>-1.0000000000000002E-2</v>
      </c>
      <c r="T13">
        <v>-3.0000000000000002E-2</v>
      </c>
      <c r="U13" s="115">
        <f t="shared" si="2"/>
        <v>-0.1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-0.1</v>
      </c>
      <c r="E14">
        <f>GT!N14</f>
        <v>0</v>
      </c>
      <c r="F14">
        <f t="shared" si="4"/>
        <v>72</v>
      </c>
      <c r="G14">
        <f t="shared" si="5"/>
        <v>-0.1</v>
      </c>
      <c r="H14" s="113"/>
      <c r="I14">
        <f>BRPL_EOD!AA14+BRPL_EOD!AB14</f>
        <v>-0.04</v>
      </c>
      <c r="J14">
        <f>BYPL_EOD!AA14+BYPL_EOD!AB14</f>
        <v>-0.02</v>
      </c>
      <c r="K14">
        <f>MES_EOD!AA14+MES_EOD!AB14</f>
        <v>0</v>
      </c>
      <c r="L14">
        <f>NDMC_EOD!AA14+NDMC_EOD!AB14</f>
        <v>-0.01</v>
      </c>
      <c r="M14">
        <f>TPDDL_EOD!AA14+TPDDL_EOD!AB14</f>
        <v>-0.03</v>
      </c>
      <c r="N14">
        <f t="shared" si="0"/>
        <v>-9.9999999999999992E-2</v>
      </c>
      <c r="O14" s="113">
        <f t="shared" si="1"/>
        <v>0</v>
      </c>
      <c r="P14">
        <v>-4.0000000000000008E-2</v>
      </c>
      <c r="Q14">
        <v>-2.0000000000000004E-2</v>
      </c>
      <c r="R14">
        <v>0</v>
      </c>
      <c r="S14">
        <v>-1.0000000000000002E-2</v>
      </c>
      <c r="T14">
        <v>-3.0000000000000002E-2</v>
      </c>
      <c r="U14" s="115">
        <f t="shared" si="2"/>
        <v>-0.1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-0.1</v>
      </c>
      <c r="E15">
        <f>GT!N15</f>
        <v>0</v>
      </c>
      <c r="F15">
        <f t="shared" si="4"/>
        <v>72</v>
      </c>
      <c r="G15">
        <f t="shared" si="5"/>
        <v>-0.1</v>
      </c>
      <c r="H15" s="113"/>
      <c r="I15">
        <f>BRPL_EOD!AA15+BRPL_EOD!AB15</f>
        <v>-0.04</v>
      </c>
      <c r="J15">
        <f>BYPL_EOD!AA15+BYPL_EOD!AB15</f>
        <v>-0.02</v>
      </c>
      <c r="K15">
        <f>MES_EOD!AA15+MES_EOD!AB15</f>
        <v>0</v>
      </c>
      <c r="L15">
        <f>NDMC_EOD!AA15+NDMC_EOD!AB15</f>
        <v>-0.01</v>
      </c>
      <c r="M15">
        <f>TPDDL_EOD!AA15+TPDDL_EOD!AB15</f>
        <v>-0.03</v>
      </c>
      <c r="N15">
        <f t="shared" si="0"/>
        <v>-9.9999999999999992E-2</v>
      </c>
      <c r="O15" s="113">
        <f t="shared" si="1"/>
        <v>0</v>
      </c>
      <c r="P15">
        <v>-4.0000000000000008E-2</v>
      </c>
      <c r="Q15">
        <v>-2.0000000000000004E-2</v>
      </c>
      <c r="R15">
        <v>0</v>
      </c>
      <c r="S15">
        <v>-1.0000000000000002E-2</v>
      </c>
      <c r="T15">
        <v>-3.0000000000000002E-2</v>
      </c>
      <c r="U15" s="115">
        <f t="shared" si="2"/>
        <v>-0.1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-0.1</v>
      </c>
      <c r="E16">
        <f>GT!N16</f>
        <v>0</v>
      </c>
      <c r="F16">
        <f t="shared" si="4"/>
        <v>72</v>
      </c>
      <c r="G16">
        <f t="shared" si="5"/>
        <v>-0.1</v>
      </c>
      <c r="H16" s="113"/>
      <c r="I16">
        <f>BRPL_EOD!AA16+BRPL_EOD!AB16</f>
        <v>-0.04</v>
      </c>
      <c r="J16">
        <f>BYPL_EOD!AA16+BYPL_EOD!AB16</f>
        <v>-0.02</v>
      </c>
      <c r="K16">
        <f>MES_EOD!AA16+MES_EOD!AB16</f>
        <v>0</v>
      </c>
      <c r="L16">
        <f>NDMC_EOD!AA16+NDMC_EOD!AB16</f>
        <v>-0.01</v>
      </c>
      <c r="M16">
        <f>TPDDL_EOD!AA16+TPDDL_EOD!AB16</f>
        <v>-0.03</v>
      </c>
      <c r="N16">
        <f t="shared" si="0"/>
        <v>-9.9999999999999992E-2</v>
      </c>
      <c r="O16" s="113">
        <f t="shared" si="1"/>
        <v>0</v>
      </c>
      <c r="P16">
        <v>-4.0000000000000008E-2</v>
      </c>
      <c r="Q16">
        <v>-2.0000000000000004E-2</v>
      </c>
      <c r="R16">
        <v>0</v>
      </c>
      <c r="S16">
        <v>-1.0000000000000002E-2</v>
      </c>
      <c r="T16">
        <v>-3.0000000000000002E-2</v>
      </c>
      <c r="U16" s="115">
        <f t="shared" si="2"/>
        <v>-0.1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-0.1</v>
      </c>
      <c r="E17">
        <f>GT!N17</f>
        <v>0</v>
      </c>
      <c r="F17">
        <f t="shared" si="4"/>
        <v>72</v>
      </c>
      <c r="G17">
        <f t="shared" si="5"/>
        <v>-0.1</v>
      </c>
      <c r="H17" s="113"/>
      <c r="I17">
        <f>BRPL_EOD!AA17+BRPL_EOD!AB17</f>
        <v>-0.04</v>
      </c>
      <c r="J17">
        <f>BYPL_EOD!AA17+BYPL_EOD!AB17</f>
        <v>-0.02</v>
      </c>
      <c r="K17">
        <f>MES_EOD!AA17+MES_EOD!AB17</f>
        <v>0</v>
      </c>
      <c r="L17">
        <f>NDMC_EOD!AA17+NDMC_EOD!AB17</f>
        <v>-0.01</v>
      </c>
      <c r="M17">
        <f>TPDDL_EOD!AA17+TPDDL_EOD!AB17</f>
        <v>-0.03</v>
      </c>
      <c r="N17">
        <f t="shared" si="0"/>
        <v>-9.9999999999999992E-2</v>
      </c>
      <c r="O17" s="113">
        <f t="shared" si="1"/>
        <v>0</v>
      </c>
      <c r="P17">
        <v>-4.0000000000000008E-2</v>
      </c>
      <c r="Q17">
        <v>-2.0000000000000004E-2</v>
      </c>
      <c r="R17">
        <v>0</v>
      </c>
      <c r="S17">
        <v>-1.0000000000000002E-2</v>
      </c>
      <c r="T17">
        <v>-3.0000000000000002E-2</v>
      </c>
      <c r="U17" s="115">
        <f t="shared" si="2"/>
        <v>-0.1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-0.1</v>
      </c>
      <c r="E18">
        <f>GT!N18</f>
        <v>0</v>
      </c>
      <c r="F18">
        <f t="shared" si="4"/>
        <v>72</v>
      </c>
      <c r="G18">
        <f t="shared" si="5"/>
        <v>-0.1</v>
      </c>
      <c r="H18" s="113"/>
      <c r="I18">
        <f>BRPL_EOD!AA18+BRPL_EOD!AB18</f>
        <v>-0.04</v>
      </c>
      <c r="J18">
        <f>BYPL_EOD!AA18+BYPL_EOD!AB18</f>
        <v>-0.02</v>
      </c>
      <c r="K18">
        <f>MES_EOD!AA18+MES_EOD!AB18</f>
        <v>0</v>
      </c>
      <c r="L18">
        <f>NDMC_EOD!AA18+NDMC_EOD!AB18</f>
        <v>-0.01</v>
      </c>
      <c r="M18">
        <f>TPDDL_EOD!AA18+TPDDL_EOD!AB18</f>
        <v>-0.03</v>
      </c>
      <c r="N18">
        <f t="shared" si="0"/>
        <v>-9.9999999999999992E-2</v>
      </c>
      <c r="O18" s="113">
        <f t="shared" si="1"/>
        <v>0</v>
      </c>
      <c r="P18">
        <v>-4.0000000000000008E-2</v>
      </c>
      <c r="Q18">
        <v>-2.0000000000000004E-2</v>
      </c>
      <c r="R18">
        <v>0</v>
      </c>
      <c r="S18">
        <v>-1.0000000000000002E-2</v>
      </c>
      <c r="T18">
        <v>-3.0000000000000002E-2</v>
      </c>
      <c r="U18" s="115">
        <f t="shared" si="2"/>
        <v>-0.1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0</v>
      </c>
      <c r="E19">
        <f>GT!N19</f>
        <v>0</v>
      </c>
      <c r="F19">
        <f t="shared" si="4"/>
        <v>72</v>
      </c>
      <c r="G19">
        <f t="shared" si="5"/>
        <v>0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0</v>
      </c>
      <c r="E20">
        <f>GT!N20</f>
        <v>0</v>
      </c>
      <c r="F20">
        <f t="shared" si="4"/>
        <v>72</v>
      </c>
      <c r="G20">
        <f t="shared" si="5"/>
        <v>0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0</v>
      </c>
      <c r="E21">
        <f>GT!N21</f>
        <v>0</v>
      </c>
      <c r="F21">
        <f t="shared" si="4"/>
        <v>72</v>
      </c>
      <c r="G21">
        <f t="shared" si="5"/>
        <v>0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0</v>
      </c>
      <c r="E22">
        <f>GT!N22</f>
        <v>0</v>
      </c>
      <c r="F22">
        <f t="shared" si="4"/>
        <v>72</v>
      </c>
      <c r="G22">
        <f t="shared" si="5"/>
        <v>0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0</v>
      </c>
      <c r="E23">
        <f>GT!N23</f>
        <v>0</v>
      </c>
      <c r="F23">
        <f t="shared" si="4"/>
        <v>72</v>
      </c>
      <c r="G23">
        <f t="shared" si="5"/>
        <v>0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0</v>
      </c>
      <c r="E24">
        <f>GT!N24</f>
        <v>0</v>
      </c>
      <c r="F24">
        <f t="shared" si="4"/>
        <v>72</v>
      </c>
      <c r="G24">
        <f t="shared" si="5"/>
        <v>0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0</v>
      </c>
      <c r="E25">
        <f>GT!N25</f>
        <v>0</v>
      </c>
      <c r="F25">
        <f t="shared" si="4"/>
        <v>72</v>
      </c>
      <c r="G25">
        <f t="shared" si="5"/>
        <v>0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0</v>
      </c>
      <c r="E26">
        <f>GT!N26</f>
        <v>0</v>
      </c>
      <c r="F26">
        <f t="shared" si="4"/>
        <v>72</v>
      </c>
      <c r="G26">
        <f t="shared" si="5"/>
        <v>0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0</v>
      </c>
      <c r="E27">
        <f>GT!N27</f>
        <v>0</v>
      </c>
      <c r="F27">
        <f t="shared" si="4"/>
        <v>72</v>
      </c>
      <c r="G27">
        <f t="shared" si="5"/>
        <v>0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0</v>
      </c>
      <c r="E28">
        <f>GT!N28</f>
        <v>0</v>
      </c>
      <c r="F28">
        <f t="shared" si="4"/>
        <v>72</v>
      </c>
      <c r="G28">
        <f t="shared" si="5"/>
        <v>0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0</v>
      </c>
      <c r="E29">
        <f>GT!N29</f>
        <v>0</v>
      </c>
      <c r="F29">
        <f t="shared" si="4"/>
        <v>72</v>
      </c>
      <c r="G29">
        <f t="shared" si="5"/>
        <v>0</v>
      </c>
      <c r="H29" s="113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0</v>
      </c>
      <c r="E30">
        <f>GT!N30</f>
        <v>0</v>
      </c>
      <c r="F30">
        <f t="shared" si="4"/>
        <v>72</v>
      </c>
      <c r="G30">
        <f t="shared" si="5"/>
        <v>0</v>
      </c>
      <c r="H30" s="113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0</v>
      </c>
      <c r="E31">
        <f>GT!N31</f>
        <v>0</v>
      </c>
      <c r="F31">
        <f t="shared" si="4"/>
        <v>72</v>
      </c>
      <c r="G31">
        <f t="shared" si="5"/>
        <v>0</v>
      </c>
      <c r="H31" s="113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0</v>
      </c>
      <c r="E32">
        <f>GT!N32</f>
        <v>0</v>
      </c>
      <c r="F32">
        <f t="shared" si="4"/>
        <v>72</v>
      </c>
      <c r="G32">
        <f t="shared" si="5"/>
        <v>0</v>
      </c>
      <c r="H32" s="113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0</v>
      </c>
      <c r="E33">
        <f>GT!N33</f>
        <v>0</v>
      </c>
      <c r="F33">
        <f t="shared" si="4"/>
        <v>72</v>
      </c>
      <c r="G33">
        <f t="shared" si="5"/>
        <v>0</v>
      </c>
      <c r="H33" s="113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0</v>
      </c>
      <c r="E34">
        <f>GT!N34</f>
        <v>0</v>
      </c>
      <c r="F34">
        <f t="shared" si="4"/>
        <v>72</v>
      </c>
      <c r="G34">
        <f t="shared" si="5"/>
        <v>0</v>
      </c>
      <c r="H34" s="113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0</v>
      </c>
      <c r="E35">
        <f>GT!N35</f>
        <v>0</v>
      </c>
      <c r="F35">
        <f t="shared" si="4"/>
        <v>72</v>
      </c>
      <c r="G35">
        <f t="shared" si="5"/>
        <v>0</v>
      </c>
      <c r="H35" s="113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0</v>
      </c>
      <c r="E36">
        <f>GT!N36</f>
        <v>0</v>
      </c>
      <c r="F36">
        <f t="shared" si="4"/>
        <v>72</v>
      </c>
      <c r="G36">
        <f t="shared" si="5"/>
        <v>0</v>
      </c>
      <c r="H36" s="113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0</v>
      </c>
      <c r="E37">
        <f>GT!N37</f>
        <v>0</v>
      </c>
      <c r="F37">
        <f t="shared" si="4"/>
        <v>72</v>
      </c>
      <c r="G37">
        <f t="shared" si="5"/>
        <v>0</v>
      </c>
      <c r="H37" s="113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0</v>
      </c>
      <c r="E38">
        <f>GT!N38</f>
        <v>0</v>
      </c>
      <c r="F38">
        <f t="shared" si="4"/>
        <v>72</v>
      </c>
      <c r="G38">
        <f t="shared" si="5"/>
        <v>0</v>
      </c>
      <c r="H38" s="113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0</v>
      </c>
      <c r="E39">
        <f>GT!N39</f>
        <v>0</v>
      </c>
      <c r="F39">
        <f t="shared" si="4"/>
        <v>72</v>
      </c>
      <c r="G39">
        <f t="shared" si="5"/>
        <v>0</v>
      </c>
      <c r="H39" s="113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0</v>
      </c>
      <c r="E40">
        <f>GT!N40</f>
        <v>0</v>
      </c>
      <c r="F40">
        <f t="shared" si="4"/>
        <v>72</v>
      </c>
      <c r="G40">
        <f t="shared" si="5"/>
        <v>0</v>
      </c>
      <c r="H40" s="113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0</v>
      </c>
      <c r="E41">
        <f>GT!N41</f>
        <v>0</v>
      </c>
      <c r="F41">
        <f t="shared" si="4"/>
        <v>72</v>
      </c>
      <c r="G41">
        <f t="shared" si="5"/>
        <v>0</v>
      </c>
      <c r="H41" s="113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0</v>
      </c>
      <c r="E42">
        <f>GT!N42</f>
        <v>0</v>
      </c>
      <c r="F42">
        <f t="shared" si="4"/>
        <v>72</v>
      </c>
      <c r="G42">
        <f t="shared" si="5"/>
        <v>0</v>
      </c>
      <c r="H42" s="113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0</v>
      </c>
      <c r="E43">
        <f>GT!N43</f>
        <v>0</v>
      </c>
      <c r="F43">
        <f t="shared" si="4"/>
        <v>72</v>
      </c>
      <c r="G43">
        <f t="shared" si="5"/>
        <v>0</v>
      </c>
      <c r="H43" s="113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0</v>
      </c>
      <c r="E44">
        <f>GT!N44</f>
        <v>0</v>
      </c>
      <c r="F44">
        <f t="shared" si="4"/>
        <v>72</v>
      </c>
      <c r="G44">
        <f t="shared" si="5"/>
        <v>0</v>
      </c>
      <c r="H44" s="113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0</v>
      </c>
      <c r="E45">
        <f>GT!N45</f>
        <v>0</v>
      </c>
      <c r="F45">
        <f t="shared" si="4"/>
        <v>72</v>
      </c>
      <c r="G45">
        <f t="shared" si="5"/>
        <v>0</v>
      </c>
      <c r="H45" s="113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0</v>
      </c>
      <c r="E46">
        <f>GT!N46</f>
        <v>0</v>
      </c>
      <c r="F46">
        <f t="shared" si="4"/>
        <v>72</v>
      </c>
      <c r="G46">
        <f t="shared" si="5"/>
        <v>0</v>
      </c>
      <c r="H46" s="113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0</v>
      </c>
      <c r="E47">
        <f>GT!N47</f>
        <v>0</v>
      </c>
      <c r="F47">
        <f t="shared" si="4"/>
        <v>72</v>
      </c>
      <c r="G47">
        <f t="shared" si="5"/>
        <v>0</v>
      </c>
      <c r="H47" s="113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0</v>
      </c>
      <c r="E48">
        <f>GT!N48</f>
        <v>0</v>
      </c>
      <c r="F48">
        <f t="shared" si="4"/>
        <v>72</v>
      </c>
      <c r="G48">
        <f t="shared" si="5"/>
        <v>0</v>
      </c>
      <c r="H48" s="113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0</v>
      </c>
      <c r="E49">
        <f>GT!N49</f>
        <v>0</v>
      </c>
      <c r="F49">
        <f t="shared" si="4"/>
        <v>72</v>
      </c>
      <c r="G49">
        <f t="shared" si="5"/>
        <v>0</v>
      </c>
      <c r="H49" s="113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0</v>
      </c>
      <c r="E50">
        <f>GT!N50</f>
        <v>0</v>
      </c>
      <c r="F50">
        <f t="shared" si="4"/>
        <v>72</v>
      </c>
      <c r="G50">
        <f t="shared" si="5"/>
        <v>0</v>
      </c>
      <c r="H50" s="113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-0.1</v>
      </c>
      <c r="E51">
        <f>GT!N51</f>
        <v>0</v>
      </c>
      <c r="F51">
        <f t="shared" si="4"/>
        <v>72</v>
      </c>
      <c r="G51">
        <f t="shared" si="5"/>
        <v>-0.1</v>
      </c>
      <c r="H51" s="113"/>
      <c r="I51">
        <f>BRPL_EOD!AA51+BRPL_EOD!AB51</f>
        <v>-0.04</v>
      </c>
      <c r="J51">
        <f>BYPL_EOD!AA51+BYPL_EOD!AB51</f>
        <v>-0.02</v>
      </c>
      <c r="K51">
        <f>MES_EOD!AA51+MES_EOD!AB51</f>
        <v>0</v>
      </c>
      <c r="L51">
        <f>NDMC_EOD!AA51+NDMC_EOD!AB51</f>
        <v>-0.01</v>
      </c>
      <c r="M51">
        <f>TPDDL_EOD!AA51+TPDDL_EOD!AB51</f>
        <v>-0.03</v>
      </c>
      <c r="N51">
        <f t="shared" si="0"/>
        <v>-9.9999999999999992E-2</v>
      </c>
      <c r="O51" s="113">
        <f t="shared" si="1"/>
        <v>0</v>
      </c>
      <c r="P51">
        <v>-4.0000000000000008E-2</v>
      </c>
      <c r="Q51">
        <v>-2.0000000000000004E-2</v>
      </c>
      <c r="R51">
        <v>0</v>
      </c>
      <c r="S51">
        <v>-1.0000000000000002E-2</v>
      </c>
      <c r="T51">
        <v>-3.0000000000000002E-2</v>
      </c>
      <c r="U51" s="115">
        <f t="shared" si="2"/>
        <v>-0.1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-0.1</v>
      </c>
      <c r="E52">
        <f>GT!N52</f>
        <v>0</v>
      </c>
      <c r="F52">
        <f t="shared" si="4"/>
        <v>72</v>
      </c>
      <c r="G52">
        <f t="shared" si="5"/>
        <v>-0.1</v>
      </c>
      <c r="H52" s="113"/>
      <c r="I52">
        <f>BRPL_EOD!AA52+BRPL_EOD!AB52</f>
        <v>-0.04</v>
      </c>
      <c r="J52">
        <f>BYPL_EOD!AA52+BYPL_EOD!AB52</f>
        <v>-0.02</v>
      </c>
      <c r="K52">
        <f>MES_EOD!AA52+MES_EOD!AB52</f>
        <v>0</v>
      </c>
      <c r="L52">
        <f>NDMC_EOD!AA52+NDMC_EOD!AB52</f>
        <v>-0.01</v>
      </c>
      <c r="M52">
        <f>TPDDL_EOD!AA52+TPDDL_EOD!AB52</f>
        <v>-0.03</v>
      </c>
      <c r="N52">
        <f t="shared" si="0"/>
        <v>-9.9999999999999992E-2</v>
      </c>
      <c r="O52" s="113">
        <f t="shared" si="1"/>
        <v>0</v>
      </c>
      <c r="P52">
        <v>-4.0000000000000008E-2</v>
      </c>
      <c r="Q52">
        <v>-2.0000000000000004E-2</v>
      </c>
      <c r="R52">
        <v>0</v>
      </c>
      <c r="S52">
        <v>-1.0000000000000002E-2</v>
      </c>
      <c r="T52">
        <v>-3.0000000000000002E-2</v>
      </c>
      <c r="U52" s="115">
        <f t="shared" si="2"/>
        <v>-0.1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-0.1</v>
      </c>
      <c r="E53">
        <f>GT!N53</f>
        <v>0</v>
      </c>
      <c r="F53">
        <f t="shared" si="4"/>
        <v>72</v>
      </c>
      <c r="G53">
        <f t="shared" si="5"/>
        <v>-0.1</v>
      </c>
      <c r="H53" s="113"/>
      <c r="I53">
        <f>BRPL_EOD!AA53+BRPL_EOD!AB53</f>
        <v>-0.04</v>
      </c>
      <c r="J53">
        <f>BYPL_EOD!AA53+BYPL_EOD!AB53</f>
        <v>-0.02</v>
      </c>
      <c r="K53">
        <f>MES_EOD!AA53+MES_EOD!AB53</f>
        <v>0</v>
      </c>
      <c r="L53">
        <f>NDMC_EOD!AA53+NDMC_EOD!AB53</f>
        <v>-0.01</v>
      </c>
      <c r="M53">
        <f>TPDDL_EOD!AA53+TPDDL_EOD!AB53</f>
        <v>-0.03</v>
      </c>
      <c r="N53">
        <f t="shared" si="0"/>
        <v>-9.9999999999999992E-2</v>
      </c>
      <c r="O53" s="113">
        <f t="shared" si="1"/>
        <v>0</v>
      </c>
      <c r="P53">
        <v>-4.0000000000000008E-2</v>
      </c>
      <c r="Q53">
        <v>-2.0000000000000004E-2</v>
      </c>
      <c r="R53">
        <v>0</v>
      </c>
      <c r="S53">
        <v>-1.0000000000000002E-2</v>
      </c>
      <c r="T53">
        <v>-3.0000000000000002E-2</v>
      </c>
      <c r="U53" s="115">
        <f t="shared" si="2"/>
        <v>-0.1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-0.1</v>
      </c>
      <c r="E54">
        <f>GT!N54</f>
        <v>0</v>
      </c>
      <c r="F54">
        <f t="shared" si="4"/>
        <v>72</v>
      </c>
      <c r="G54">
        <f t="shared" si="5"/>
        <v>-0.1</v>
      </c>
      <c r="H54" s="113"/>
      <c r="I54">
        <f>BRPL_EOD!AA54+BRPL_EOD!AB54</f>
        <v>-0.04</v>
      </c>
      <c r="J54">
        <f>BYPL_EOD!AA54+BYPL_EOD!AB54</f>
        <v>-0.02</v>
      </c>
      <c r="K54">
        <f>MES_EOD!AA54+MES_EOD!AB54</f>
        <v>0</v>
      </c>
      <c r="L54">
        <f>NDMC_EOD!AA54+NDMC_EOD!AB54</f>
        <v>-0.01</v>
      </c>
      <c r="M54">
        <f>TPDDL_EOD!AA54+TPDDL_EOD!AB54</f>
        <v>-0.03</v>
      </c>
      <c r="N54">
        <f t="shared" si="0"/>
        <v>-9.9999999999999992E-2</v>
      </c>
      <c r="O54" s="113">
        <f t="shared" si="1"/>
        <v>0</v>
      </c>
      <c r="P54">
        <v>-4.0000000000000008E-2</v>
      </c>
      <c r="Q54">
        <v>-2.0000000000000004E-2</v>
      </c>
      <c r="R54">
        <v>0</v>
      </c>
      <c r="S54">
        <v>-1.0000000000000002E-2</v>
      </c>
      <c r="T54">
        <v>-3.0000000000000002E-2</v>
      </c>
      <c r="U54" s="115">
        <f t="shared" si="2"/>
        <v>-0.1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-0.1</v>
      </c>
      <c r="E55">
        <f>GT!N55</f>
        <v>0</v>
      </c>
      <c r="F55">
        <f t="shared" si="4"/>
        <v>72</v>
      </c>
      <c r="G55">
        <f t="shared" si="5"/>
        <v>-0.1</v>
      </c>
      <c r="H55" s="113"/>
      <c r="I55">
        <f>BRPL_EOD!AA55+BRPL_EOD!AB55</f>
        <v>-0.04</v>
      </c>
      <c r="J55">
        <f>BYPL_EOD!AA55+BYPL_EOD!AB55</f>
        <v>-0.02</v>
      </c>
      <c r="K55">
        <f>MES_EOD!AA55+MES_EOD!AB55</f>
        <v>0</v>
      </c>
      <c r="L55">
        <f>NDMC_EOD!AA55+NDMC_EOD!AB55</f>
        <v>-0.01</v>
      </c>
      <c r="M55">
        <f>TPDDL_EOD!AA55+TPDDL_EOD!AB55</f>
        <v>-0.03</v>
      </c>
      <c r="N55">
        <f t="shared" si="0"/>
        <v>-9.9999999999999992E-2</v>
      </c>
      <c r="O55" s="113">
        <f t="shared" si="1"/>
        <v>0</v>
      </c>
      <c r="P55">
        <v>-4.0000000000000008E-2</v>
      </c>
      <c r="Q55">
        <v>-2.0000000000000004E-2</v>
      </c>
      <c r="R55">
        <v>0</v>
      </c>
      <c r="S55">
        <v>-1.0000000000000002E-2</v>
      </c>
      <c r="T55">
        <v>-3.0000000000000002E-2</v>
      </c>
      <c r="U55" s="115">
        <f t="shared" si="2"/>
        <v>-0.1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-0.1</v>
      </c>
      <c r="E56">
        <f>GT!N56</f>
        <v>0</v>
      </c>
      <c r="F56">
        <f t="shared" si="4"/>
        <v>72</v>
      </c>
      <c r="G56">
        <f t="shared" si="5"/>
        <v>-0.1</v>
      </c>
      <c r="H56" s="113"/>
      <c r="I56">
        <f>BRPL_EOD!AA56+BRPL_EOD!AB56</f>
        <v>-0.04</v>
      </c>
      <c r="J56">
        <f>BYPL_EOD!AA56+BYPL_EOD!AB56</f>
        <v>-0.02</v>
      </c>
      <c r="K56">
        <f>MES_EOD!AA56+MES_EOD!AB56</f>
        <v>0</v>
      </c>
      <c r="L56">
        <f>NDMC_EOD!AA56+NDMC_EOD!AB56</f>
        <v>-0.01</v>
      </c>
      <c r="M56">
        <f>TPDDL_EOD!AA56+TPDDL_EOD!AB56</f>
        <v>-0.03</v>
      </c>
      <c r="N56">
        <f t="shared" si="0"/>
        <v>-9.9999999999999992E-2</v>
      </c>
      <c r="O56" s="113">
        <f t="shared" si="1"/>
        <v>0</v>
      </c>
      <c r="P56">
        <v>-4.0000000000000008E-2</v>
      </c>
      <c r="Q56">
        <v>-2.0000000000000004E-2</v>
      </c>
      <c r="R56">
        <v>0</v>
      </c>
      <c r="S56">
        <v>-1.0000000000000002E-2</v>
      </c>
      <c r="T56">
        <v>-3.0000000000000002E-2</v>
      </c>
      <c r="U56" s="115">
        <f t="shared" si="2"/>
        <v>-0.1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-0.1</v>
      </c>
      <c r="E57">
        <f>GT!N57</f>
        <v>0</v>
      </c>
      <c r="F57">
        <f t="shared" si="4"/>
        <v>72</v>
      </c>
      <c r="G57">
        <f t="shared" si="5"/>
        <v>-0.1</v>
      </c>
      <c r="H57" s="113"/>
      <c r="I57">
        <f>BRPL_EOD!AA57+BRPL_EOD!AB57</f>
        <v>-0.04</v>
      </c>
      <c r="J57">
        <f>BYPL_EOD!AA57+BYPL_EOD!AB57</f>
        <v>-0.02</v>
      </c>
      <c r="K57">
        <f>MES_EOD!AA57+MES_EOD!AB57</f>
        <v>0</v>
      </c>
      <c r="L57">
        <f>NDMC_EOD!AA57+NDMC_EOD!AB57</f>
        <v>-0.01</v>
      </c>
      <c r="M57">
        <f>TPDDL_EOD!AA57+TPDDL_EOD!AB57</f>
        <v>-0.03</v>
      </c>
      <c r="N57">
        <f t="shared" si="0"/>
        <v>-9.9999999999999992E-2</v>
      </c>
      <c r="O57" s="113">
        <f t="shared" si="1"/>
        <v>0</v>
      </c>
      <c r="P57">
        <v>-4.0000000000000008E-2</v>
      </c>
      <c r="Q57">
        <v>-2.0000000000000004E-2</v>
      </c>
      <c r="R57">
        <v>0</v>
      </c>
      <c r="S57">
        <v>-1.0000000000000002E-2</v>
      </c>
      <c r="T57">
        <v>-3.0000000000000002E-2</v>
      </c>
      <c r="U57" s="115">
        <f t="shared" si="2"/>
        <v>-0.1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-0.1</v>
      </c>
      <c r="E58">
        <f>GT!N58</f>
        <v>0</v>
      </c>
      <c r="F58">
        <f t="shared" si="4"/>
        <v>72</v>
      </c>
      <c r="G58">
        <f t="shared" si="5"/>
        <v>-0.1</v>
      </c>
      <c r="H58" s="113"/>
      <c r="I58">
        <f>BRPL_EOD!AA58+BRPL_EOD!AB58</f>
        <v>-0.04</v>
      </c>
      <c r="J58">
        <f>BYPL_EOD!AA58+BYPL_EOD!AB58</f>
        <v>-0.02</v>
      </c>
      <c r="K58">
        <f>MES_EOD!AA58+MES_EOD!AB58</f>
        <v>0</v>
      </c>
      <c r="L58">
        <f>NDMC_EOD!AA58+NDMC_EOD!AB58</f>
        <v>-0.01</v>
      </c>
      <c r="M58">
        <f>TPDDL_EOD!AA58+TPDDL_EOD!AB58</f>
        <v>-0.03</v>
      </c>
      <c r="N58">
        <f t="shared" si="0"/>
        <v>-9.9999999999999992E-2</v>
      </c>
      <c r="O58" s="113">
        <f t="shared" si="1"/>
        <v>0</v>
      </c>
      <c r="P58">
        <v>-4.0000000000000008E-2</v>
      </c>
      <c r="Q58">
        <v>-2.0000000000000004E-2</v>
      </c>
      <c r="R58">
        <v>0</v>
      </c>
      <c r="S58">
        <v>-1.0000000000000002E-2</v>
      </c>
      <c r="T58">
        <v>-3.0000000000000002E-2</v>
      </c>
      <c r="U58" s="115">
        <f t="shared" si="2"/>
        <v>-0.1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-0.1</v>
      </c>
      <c r="E59">
        <f>GT!N59</f>
        <v>0</v>
      </c>
      <c r="F59">
        <f t="shared" si="4"/>
        <v>72</v>
      </c>
      <c r="G59">
        <f t="shared" si="5"/>
        <v>-0.1</v>
      </c>
      <c r="H59" s="113"/>
      <c r="I59">
        <f>BRPL_EOD!AA59+BRPL_EOD!AB59</f>
        <v>-0.04</v>
      </c>
      <c r="J59">
        <f>BYPL_EOD!AA59+BYPL_EOD!AB59</f>
        <v>-0.02</v>
      </c>
      <c r="K59">
        <f>MES_EOD!AA59+MES_EOD!AB59</f>
        <v>0</v>
      </c>
      <c r="L59">
        <f>NDMC_EOD!AA59+NDMC_EOD!AB59</f>
        <v>-0.01</v>
      </c>
      <c r="M59">
        <f>TPDDL_EOD!AA59+TPDDL_EOD!AB59</f>
        <v>-0.03</v>
      </c>
      <c r="N59">
        <f t="shared" si="0"/>
        <v>-9.9999999999999992E-2</v>
      </c>
      <c r="O59" s="113">
        <f t="shared" si="1"/>
        <v>0</v>
      </c>
      <c r="P59">
        <v>-4.0000000000000008E-2</v>
      </c>
      <c r="Q59">
        <v>-2.0000000000000004E-2</v>
      </c>
      <c r="R59">
        <v>0</v>
      </c>
      <c r="S59">
        <v>-1.0000000000000002E-2</v>
      </c>
      <c r="T59">
        <v>-3.0000000000000002E-2</v>
      </c>
      <c r="U59" s="115">
        <f t="shared" si="2"/>
        <v>-0.1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-0.1</v>
      </c>
      <c r="E60">
        <f>GT!N60</f>
        <v>0</v>
      </c>
      <c r="F60">
        <f t="shared" si="4"/>
        <v>72</v>
      </c>
      <c r="G60">
        <f t="shared" si="5"/>
        <v>-0.1</v>
      </c>
      <c r="H60" s="113"/>
      <c r="I60">
        <f>BRPL_EOD!AA60+BRPL_EOD!AB60</f>
        <v>-0.04</v>
      </c>
      <c r="J60">
        <f>BYPL_EOD!AA60+BYPL_EOD!AB60</f>
        <v>-0.02</v>
      </c>
      <c r="K60">
        <f>MES_EOD!AA60+MES_EOD!AB60</f>
        <v>0</v>
      </c>
      <c r="L60">
        <f>NDMC_EOD!AA60+NDMC_EOD!AB60</f>
        <v>-0.01</v>
      </c>
      <c r="M60">
        <f>TPDDL_EOD!AA60+TPDDL_EOD!AB60</f>
        <v>-0.03</v>
      </c>
      <c r="N60">
        <f t="shared" si="0"/>
        <v>-9.9999999999999992E-2</v>
      </c>
      <c r="O60" s="113">
        <f t="shared" si="1"/>
        <v>0</v>
      </c>
      <c r="P60">
        <v>-4.0000000000000008E-2</v>
      </c>
      <c r="Q60">
        <v>-2.0000000000000004E-2</v>
      </c>
      <c r="R60">
        <v>0</v>
      </c>
      <c r="S60">
        <v>-1.0000000000000002E-2</v>
      </c>
      <c r="T60">
        <v>-3.0000000000000002E-2</v>
      </c>
      <c r="U60" s="115">
        <f t="shared" si="2"/>
        <v>-0.1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-0.1</v>
      </c>
      <c r="E61">
        <f>GT!N61</f>
        <v>0</v>
      </c>
      <c r="F61">
        <f t="shared" si="4"/>
        <v>72</v>
      </c>
      <c r="G61">
        <f t="shared" si="5"/>
        <v>-0.1</v>
      </c>
      <c r="H61" s="113"/>
      <c r="I61">
        <f>BRPL_EOD!AA61+BRPL_EOD!AB61</f>
        <v>-0.04</v>
      </c>
      <c r="J61">
        <f>BYPL_EOD!AA61+BYPL_EOD!AB61</f>
        <v>-0.02</v>
      </c>
      <c r="K61">
        <f>MES_EOD!AA61+MES_EOD!AB61</f>
        <v>0</v>
      </c>
      <c r="L61">
        <f>NDMC_EOD!AA61+NDMC_EOD!AB61</f>
        <v>-0.01</v>
      </c>
      <c r="M61">
        <f>TPDDL_EOD!AA61+TPDDL_EOD!AB61</f>
        <v>-0.03</v>
      </c>
      <c r="N61">
        <f t="shared" si="0"/>
        <v>-9.9999999999999992E-2</v>
      </c>
      <c r="O61" s="113">
        <f t="shared" si="1"/>
        <v>0</v>
      </c>
      <c r="P61">
        <v>-4.0000000000000008E-2</v>
      </c>
      <c r="Q61">
        <v>-2.0000000000000004E-2</v>
      </c>
      <c r="R61">
        <v>0</v>
      </c>
      <c r="S61">
        <v>-1.0000000000000002E-2</v>
      </c>
      <c r="T61">
        <v>-3.0000000000000002E-2</v>
      </c>
      <c r="U61" s="115">
        <f t="shared" si="2"/>
        <v>-0.1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-0.1</v>
      </c>
      <c r="E62">
        <f>GT!N62</f>
        <v>0</v>
      </c>
      <c r="F62">
        <f t="shared" si="4"/>
        <v>72</v>
      </c>
      <c r="G62">
        <f t="shared" si="5"/>
        <v>-0.1</v>
      </c>
      <c r="H62" s="113"/>
      <c r="I62">
        <f>BRPL_EOD!AA62+BRPL_EOD!AB62</f>
        <v>-0.04</v>
      </c>
      <c r="J62">
        <f>BYPL_EOD!AA62+BYPL_EOD!AB62</f>
        <v>-0.02</v>
      </c>
      <c r="K62">
        <f>MES_EOD!AA62+MES_EOD!AB62</f>
        <v>0</v>
      </c>
      <c r="L62">
        <f>NDMC_EOD!AA62+NDMC_EOD!AB62</f>
        <v>-0.01</v>
      </c>
      <c r="M62">
        <f>TPDDL_EOD!AA62+TPDDL_EOD!AB62</f>
        <v>-0.03</v>
      </c>
      <c r="N62">
        <f t="shared" si="0"/>
        <v>-9.9999999999999992E-2</v>
      </c>
      <c r="O62" s="113">
        <f t="shared" si="1"/>
        <v>0</v>
      </c>
      <c r="P62">
        <v>-4.0000000000000008E-2</v>
      </c>
      <c r="Q62">
        <v>-2.0000000000000004E-2</v>
      </c>
      <c r="R62">
        <v>0</v>
      </c>
      <c r="S62">
        <v>-1.0000000000000002E-2</v>
      </c>
      <c r="T62">
        <v>-3.0000000000000002E-2</v>
      </c>
      <c r="U62" s="115">
        <f t="shared" si="2"/>
        <v>-0.1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-0.1</v>
      </c>
      <c r="E63">
        <f>GT!N63</f>
        <v>0</v>
      </c>
      <c r="F63">
        <f t="shared" si="4"/>
        <v>72</v>
      </c>
      <c r="G63">
        <f t="shared" si="5"/>
        <v>-0.1</v>
      </c>
      <c r="H63" s="113"/>
      <c r="I63">
        <f>BRPL_EOD!AA63+BRPL_EOD!AB63</f>
        <v>-0.04</v>
      </c>
      <c r="J63">
        <f>BYPL_EOD!AA63+BYPL_EOD!AB63</f>
        <v>-0.02</v>
      </c>
      <c r="K63">
        <f>MES_EOD!AA63+MES_EOD!AB63</f>
        <v>0</v>
      </c>
      <c r="L63">
        <f>NDMC_EOD!AA63+NDMC_EOD!AB63</f>
        <v>-0.01</v>
      </c>
      <c r="M63">
        <f>TPDDL_EOD!AA63+TPDDL_EOD!AB63</f>
        <v>-0.03</v>
      </c>
      <c r="N63">
        <f t="shared" si="0"/>
        <v>-9.9999999999999992E-2</v>
      </c>
      <c r="O63" s="113">
        <f t="shared" si="1"/>
        <v>0</v>
      </c>
      <c r="P63">
        <v>-4.0000000000000008E-2</v>
      </c>
      <c r="Q63">
        <v>-2.0000000000000004E-2</v>
      </c>
      <c r="R63">
        <v>0</v>
      </c>
      <c r="S63">
        <v>-1.0000000000000002E-2</v>
      </c>
      <c r="T63">
        <v>-3.0000000000000002E-2</v>
      </c>
      <c r="U63" s="115">
        <f t="shared" si="2"/>
        <v>-0.1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-0.1</v>
      </c>
      <c r="E64">
        <f>GT!N64</f>
        <v>0</v>
      </c>
      <c r="F64">
        <f t="shared" si="4"/>
        <v>72</v>
      </c>
      <c r="G64">
        <f t="shared" si="5"/>
        <v>-0.1</v>
      </c>
      <c r="H64" s="113"/>
      <c r="I64">
        <f>BRPL_EOD!AA64+BRPL_EOD!AB64</f>
        <v>-0.04</v>
      </c>
      <c r="J64">
        <f>BYPL_EOD!AA64+BYPL_EOD!AB64</f>
        <v>-0.02</v>
      </c>
      <c r="K64">
        <f>MES_EOD!AA64+MES_EOD!AB64</f>
        <v>0</v>
      </c>
      <c r="L64">
        <f>NDMC_EOD!AA64+NDMC_EOD!AB64</f>
        <v>-0.01</v>
      </c>
      <c r="M64">
        <f>TPDDL_EOD!AA64+TPDDL_EOD!AB64</f>
        <v>-0.03</v>
      </c>
      <c r="N64">
        <f t="shared" si="0"/>
        <v>-9.9999999999999992E-2</v>
      </c>
      <c r="O64" s="113">
        <f t="shared" si="1"/>
        <v>0</v>
      </c>
      <c r="P64">
        <v>-4.0000000000000008E-2</v>
      </c>
      <c r="Q64">
        <v>-2.0000000000000004E-2</v>
      </c>
      <c r="R64">
        <v>0</v>
      </c>
      <c r="S64">
        <v>-1.0000000000000002E-2</v>
      </c>
      <c r="T64">
        <v>-3.0000000000000002E-2</v>
      </c>
      <c r="U64" s="115">
        <f t="shared" si="2"/>
        <v>-0.1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-0.1</v>
      </c>
      <c r="E65">
        <f>GT!N65</f>
        <v>0</v>
      </c>
      <c r="F65">
        <f t="shared" si="4"/>
        <v>72</v>
      </c>
      <c r="G65">
        <f t="shared" si="5"/>
        <v>-0.1</v>
      </c>
      <c r="H65" s="113"/>
      <c r="I65">
        <f>BRPL_EOD!AA65+BRPL_EOD!AB65</f>
        <v>-0.04</v>
      </c>
      <c r="J65">
        <f>BYPL_EOD!AA65+BYPL_EOD!AB65</f>
        <v>-0.02</v>
      </c>
      <c r="K65">
        <f>MES_EOD!AA65+MES_EOD!AB65</f>
        <v>0</v>
      </c>
      <c r="L65">
        <f>NDMC_EOD!AA65+NDMC_EOD!AB65</f>
        <v>-0.01</v>
      </c>
      <c r="M65">
        <f>TPDDL_EOD!AA65+TPDDL_EOD!AB65</f>
        <v>-0.03</v>
      </c>
      <c r="N65">
        <f t="shared" si="0"/>
        <v>-9.9999999999999992E-2</v>
      </c>
      <c r="O65" s="113">
        <f t="shared" si="1"/>
        <v>0</v>
      </c>
      <c r="P65">
        <v>-4.0000000000000008E-2</v>
      </c>
      <c r="Q65">
        <v>-2.0000000000000004E-2</v>
      </c>
      <c r="R65">
        <v>0</v>
      </c>
      <c r="S65">
        <v>-1.0000000000000002E-2</v>
      </c>
      <c r="T65">
        <v>-3.0000000000000002E-2</v>
      </c>
      <c r="U65" s="115">
        <f t="shared" si="2"/>
        <v>-0.1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-0.1</v>
      </c>
      <c r="E66">
        <f>GT!N66</f>
        <v>0</v>
      </c>
      <c r="F66">
        <f t="shared" si="4"/>
        <v>72</v>
      </c>
      <c r="G66">
        <f t="shared" si="5"/>
        <v>-0.1</v>
      </c>
      <c r="H66" s="113"/>
      <c r="I66">
        <f>BRPL_EOD!AA66+BRPL_EOD!AB66</f>
        <v>-0.04</v>
      </c>
      <c r="J66">
        <f>BYPL_EOD!AA66+BYPL_EOD!AB66</f>
        <v>-0.02</v>
      </c>
      <c r="K66">
        <f>MES_EOD!AA66+MES_EOD!AB66</f>
        <v>0</v>
      </c>
      <c r="L66">
        <f>NDMC_EOD!AA66+NDMC_EOD!AB66</f>
        <v>-0.01</v>
      </c>
      <c r="M66">
        <f>TPDDL_EOD!AA66+TPDDL_EOD!AB66</f>
        <v>-0.03</v>
      </c>
      <c r="N66">
        <f t="shared" si="0"/>
        <v>-9.9999999999999992E-2</v>
      </c>
      <c r="O66" s="113">
        <f t="shared" si="1"/>
        <v>0</v>
      </c>
      <c r="P66">
        <v>-4.0000000000000008E-2</v>
      </c>
      <c r="Q66">
        <v>-2.0000000000000004E-2</v>
      </c>
      <c r="R66">
        <v>0</v>
      </c>
      <c r="S66">
        <v>-1.0000000000000002E-2</v>
      </c>
      <c r="T66">
        <v>-3.0000000000000002E-2</v>
      </c>
      <c r="U66" s="115">
        <f t="shared" si="2"/>
        <v>-0.1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-0.1</v>
      </c>
      <c r="E67">
        <f>GT!N67</f>
        <v>0</v>
      </c>
      <c r="F67">
        <f t="shared" si="4"/>
        <v>72</v>
      </c>
      <c r="G67">
        <f t="shared" si="5"/>
        <v>-0.1</v>
      </c>
      <c r="H67" s="113"/>
      <c r="I67">
        <f>BRPL_EOD!AA67+BRPL_EOD!AB67</f>
        <v>-0.04</v>
      </c>
      <c r="J67">
        <f>BYPL_EOD!AA67+BYPL_EOD!AB67</f>
        <v>-0.02</v>
      </c>
      <c r="K67">
        <f>MES_EOD!AA67+MES_EOD!AB67</f>
        <v>0</v>
      </c>
      <c r="L67">
        <f>NDMC_EOD!AA67+NDMC_EOD!AB67</f>
        <v>-0.01</v>
      </c>
      <c r="M67">
        <f>TPDDL_EOD!AA67+TPDDL_EOD!AB67</f>
        <v>-0.03</v>
      </c>
      <c r="N67">
        <f t="shared" ref="N67:N98" si="6">SUM(I67:M67)</f>
        <v>-9.9999999999999992E-2</v>
      </c>
      <c r="O67" s="113">
        <f t="shared" ref="O67:O98" si="7">G67-N67</f>
        <v>0</v>
      </c>
      <c r="P67">
        <v>-4.0000000000000008E-2</v>
      </c>
      <c r="Q67">
        <v>-2.0000000000000004E-2</v>
      </c>
      <c r="R67">
        <v>0</v>
      </c>
      <c r="S67">
        <v>-1.0000000000000002E-2</v>
      </c>
      <c r="T67">
        <v>-3.0000000000000002E-2</v>
      </c>
      <c r="U67" s="115">
        <f t="shared" ref="U67:U98" si="8">SUM(P67:T67)</f>
        <v>-0.1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-0.1</v>
      </c>
      <c r="E68">
        <f>GT!N68</f>
        <v>0</v>
      </c>
      <c r="F68">
        <f t="shared" ref="F68:F98" si="10">B68+C68</f>
        <v>72</v>
      </c>
      <c r="G68">
        <f t="shared" ref="G68:G98" si="11">D68+E68-X68</f>
        <v>-0.1</v>
      </c>
      <c r="H68" s="113"/>
      <c r="I68">
        <f>BRPL_EOD!AA68+BRPL_EOD!AB68</f>
        <v>-0.04</v>
      </c>
      <c r="J68">
        <f>BYPL_EOD!AA68+BYPL_EOD!AB68</f>
        <v>-0.02</v>
      </c>
      <c r="K68">
        <f>MES_EOD!AA68+MES_EOD!AB68</f>
        <v>0</v>
      </c>
      <c r="L68">
        <f>NDMC_EOD!AA68+NDMC_EOD!AB68</f>
        <v>-0.01</v>
      </c>
      <c r="M68">
        <f>TPDDL_EOD!AA68+TPDDL_EOD!AB68</f>
        <v>-0.03</v>
      </c>
      <c r="N68">
        <f t="shared" si="6"/>
        <v>-9.9999999999999992E-2</v>
      </c>
      <c r="O68" s="113">
        <f t="shared" si="7"/>
        <v>0</v>
      </c>
      <c r="P68">
        <v>-4.0000000000000008E-2</v>
      </c>
      <c r="Q68">
        <v>-2.0000000000000004E-2</v>
      </c>
      <c r="R68">
        <v>0</v>
      </c>
      <c r="S68">
        <v>-1.0000000000000002E-2</v>
      </c>
      <c r="T68">
        <v>-3.0000000000000002E-2</v>
      </c>
      <c r="U68" s="115">
        <f t="shared" si="8"/>
        <v>-0.1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-0.1</v>
      </c>
      <c r="E69">
        <f>GT!N69</f>
        <v>0</v>
      </c>
      <c r="F69">
        <f t="shared" si="10"/>
        <v>72</v>
      </c>
      <c r="G69">
        <f t="shared" si="11"/>
        <v>-0.1</v>
      </c>
      <c r="H69" s="113"/>
      <c r="I69">
        <f>BRPL_EOD!AA69+BRPL_EOD!AB69</f>
        <v>-0.04</v>
      </c>
      <c r="J69">
        <f>BYPL_EOD!AA69+BYPL_EOD!AB69</f>
        <v>-0.02</v>
      </c>
      <c r="K69">
        <f>MES_EOD!AA69+MES_EOD!AB69</f>
        <v>0</v>
      </c>
      <c r="L69">
        <f>NDMC_EOD!AA69+NDMC_EOD!AB69</f>
        <v>-0.01</v>
      </c>
      <c r="M69">
        <f>TPDDL_EOD!AA69+TPDDL_EOD!AB69</f>
        <v>-0.03</v>
      </c>
      <c r="N69">
        <f t="shared" si="6"/>
        <v>-9.9999999999999992E-2</v>
      </c>
      <c r="O69" s="113">
        <f t="shared" si="7"/>
        <v>0</v>
      </c>
      <c r="P69">
        <v>-4.0000000000000008E-2</v>
      </c>
      <c r="Q69">
        <v>-2.0000000000000004E-2</v>
      </c>
      <c r="R69">
        <v>0</v>
      </c>
      <c r="S69">
        <v>-1.0000000000000002E-2</v>
      </c>
      <c r="T69">
        <v>-3.0000000000000002E-2</v>
      </c>
      <c r="U69" s="115">
        <f t="shared" si="8"/>
        <v>-0.1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-0.1</v>
      </c>
      <c r="E70">
        <f>GT!N70</f>
        <v>0</v>
      </c>
      <c r="F70">
        <f t="shared" si="10"/>
        <v>72</v>
      </c>
      <c r="G70">
        <f t="shared" si="11"/>
        <v>-0.1</v>
      </c>
      <c r="H70" s="113"/>
      <c r="I70">
        <f>BRPL_EOD!AA70+BRPL_EOD!AB70</f>
        <v>-0.04</v>
      </c>
      <c r="J70">
        <f>BYPL_EOD!AA70+BYPL_EOD!AB70</f>
        <v>-0.02</v>
      </c>
      <c r="K70">
        <f>MES_EOD!AA70+MES_EOD!AB70</f>
        <v>0</v>
      </c>
      <c r="L70">
        <f>NDMC_EOD!AA70+NDMC_EOD!AB70</f>
        <v>-0.01</v>
      </c>
      <c r="M70">
        <f>TPDDL_EOD!AA70+TPDDL_EOD!AB70</f>
        <v>-0.03</v>
      </c>
      <c r="N70">
        <f t="shared" si="6"/>
        <v>-9.9999999999999992E-2</v>
      </c>
      <c r="O70" s="113">
        <f t="shared" si="7"/>
        <v>0</v>
      </c>
      <c r="P70">
        <v>-4.0000000000000008E-2</v>
      </c>
      <c r="Q70">
        <v>-2.0000000000000004E-2</v>
      </c>
      <c r="R70">
        <v>0</v>
      </c>
      <c r="S70">
        <v>-1.0000000000000002E-2</v>
      </c>
      <c r="T70">
        <v>-3.0000000000000002E-2</v>
      </c>
      <c r="U70" s="115">
        <f t="shared" si="8"/>
        <v>-0.1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-0.1</v>
      </c>
      <c r="E71">
        <f>GT!N71</f>
        <v>0</v>
      </c>
      <c r="F71">
        <f t="shared" si="10"/>
        <v>72</v>
      </c>
      <c r="G71">
        <f t="shared" si="11"/>
        <v>-0.1</v>
      </c>
      <c r="H71" s="113"/>
      <c r="I71">
        <f>BRPL_EOD!AA71+BRPL_EOD!AB71</f>
        <v>-0.04</v>
      </c>
      <c r="J71">
        <f>BYPL_EOD!AA71+BYPL_EOD!AB71</f>
        <v>-0.02</v>
      </c>
      <c r="K71">
        <f>MES_EOD!AA71+MES_EOD!AB71</f>
        <v>0</v>
      </c>
      <c r="L71">
        <f>NDMC_EOD!AA71+NDMC_EOD!AB71</f>
        <v>-0.01</v>
      </c>
      <c r="M71">
        <f>TPDDL_EOD!AA71+TPDDL_EOD!AB71</f>
        <v>-0.03</v>
      </c>
      <c r="N71">
        <f t="shared" si="6"/>
        <v>-9.9999999999999992E-2</v>
      </c>
      <c r="O71" s="113">
        <f t="shared" si="7"/>
        <v>0</v>
      </c>
      <c r="P71">
        <v>-4.0000000000000008E-2</v>
      </c>
      <c r="Q71">
        <v>-2.0000000000000004E-2</v>
      </c>
      <c r="R71">
        <v>0</v>
      </c>
      <c r="S71">
        <v>-1.0000000000000002E-2</v>
      </c>
      <c r="T71">
        <v>-3.0000000000000002E-2</v>
      </c>
      <c r="U71" s="115">
        <f t="shared" si="8"/>
        <v>-0.1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-0.1</v>
      </c>
      <c r="E72">
        <f>GT!N72</f>
        <v>0</v>
      </c>
      <c r="F72">
        <f t="shared" si="10"/>
        <v>72</v>
      </c>
      <c r="G72">
        <f t="shared" si="11"/>
        <v>-0.1</v>
      </c>
      <c r="H72" s="113"/>
      <c r="I72">
        <f>BRPL_EOD!AA72+BRPL_EOD!AB72</f>
        <v>-0.04</v>
      </c>
      <c r="J72">
        <f>BYPL_EOD!AA72+BYPL_EOD!AB72</f>
        <v>-0.02</v>
      </c>
      <c r="K72">
        <f>MES_EOD!AA72+MES_EOD!AB72</f>
        <v>0</v>
      </c>
      <c r="L72">
        <f>NDMC_EOD!AA72+NDMC_EOD!AB72</f>
        <v>-0.01</v>
      </c>
      <c r="M72">
        <f>TPDDL_EOD!AA72+TPDDL_EOD!AB72</f>
        <v>-0.03</v>
      </c>
      <c r="N72">
        <f t="shared" si="6"/>
        <v>-9.9999999999999992E-2</v>
      </c>
      <c r="O72" s="113">
        <f t="shared" si="7"/>
        <v>0</v>
      </c>
      <c r="P72">
        <v>-4.0000000000000008E-2</v>
      </c>
      <c r="Q72">
        <v>-2.0000000000000004E-2</v>
      </c>
      <c r="R72">
        <v>0</v>
      </c>
      <c r="S72">
        <v>-1.0000000000000002E-2</v>
      </c>
      <c r="T72">
        <v>-3.0000000000000002E-2</v>
      </c>
      <c r="U72" s="115">
        <f t="shared" si="8"/>
        <v>-0.1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-0.1</v>
      </c>
      <c r="E73">
        <f>GT!N73</f>
        <v>0</v>
      </c>
      <c r="F73">
        <f t="shared" si="10"/>
        <v>72</v>
      </c>
      <c r="G73">
        <f t="shared" si="11"/>
        <v>-0.1</v>
      </c>
      <c r="H73" s="113"/>
      <c r="I73">
        <f>BRPL_EOD!AA73+BRPL_EOD!AB73</f>
        <v>-0.04</v>
      </c>
      <c r="J73">
        <f>BYPL_EOD!AA73+BYPL_EOD!AB73</f>
        <v>-0.02</v>
      </c>
      <c r="K73">
        <f>MES_EOD!AA73+MES_EOD!AB73</f>
        <v>0</v>
      </c>
      <c r="L73">
        <f>NDMC_EOD!AA73+NDMC_EOD!AB73</f>
        <v>-0.01</v>
      </c>
      <c r="M73">
        <f>TPDDL_EOD!AA73+TPDDL_EOD!AB73</f>
        <v>-0.03</v>
      </c>
      <c r="N73">
        <f t="shared" si="6"/>
        <v>-9.9999999999999992E-2</v>
      </c>
      <c r="O73" s="113">
        <f t="shared" si="7"/>
        <v>0</v>
      </c>
      <c r="P73">
        <v>-4.0000000000000008E-2</v>
      </c>
      <c r="Q73">
        <v>-2.0000000000000004E-2</v>
      </c>
      <c r="R73">
        <v>0</v>
      </c>
      <c r="S73">
        <v>-1.0000000000000002E-2</v>
      </c>
      <c r="T73">
        <v>-3.0000000000000002E-2</v>
      </c>
      <c r="U73" s="115">
        <f t="shared" si="8"/>
        <v>-0.1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-0.1</v>
      </c>
      <c r="E74">
        <f>GT!N74</f>
        <v>0</v>
      </c>
      <c r="F74">
        <f t="shared" si="10"/>
        <v>72</v>
      </c>
      <c r="G74">
        <f t="shared" si="11"/>
        <v>-0.1</v>
      </c>
      <c r="H74" s="113"/>
      <c r="I74">
        <f>BRPL_EOD!AA74+BRPL_EOD!AB74</f>
        <v>-0.04</v>
      </c>
      <c r="J74">
        <f>BYPL_EOD!AA74+BYPL_EOD!AB74</f>
        <v>-0.02</v>
      </c>
      <c r="K74">
        <f>MES_EOD!AA74+MES_EOD!AB74</f>
        <v>0</v>
      </c>
      <c r="L74">
        <f>NDMC_EOD!AA74+NDMC_EOD!AB74</f>
        <v>-0.01</v>
      </c>
      <c r="M74">
        <f>TPDDL_EOD!AA74+TPDDL_EOD!AB74</f>
        <v>-0.03</v>
      </c>
      <c r="N74">
        <f t="shared" si="6"/>
        <v>-9.9999999999999992E-2</v>
      </c>
      <c r="O74" s="113">
        <f t="shared" si="7"/>
        <v>0</v>
      </c>
      <c r="P74">
        <v>-4.0000000000000008E-2</v>
      </c>
      <c r="Q74">
        <v>-2.0000000000000004E-2</v>
      </c>
      <c r="R74">
        <v>0</v>
      </c>
      <c r="S74">
        <v>-1.0000000000000002E-2</v>
      </c>
      <c r="T74">
        <v>-3.0000000000000002E-2</v>
      </c>
      <c r="U74" s="115">
        <f t="shared" si="8"/>
        <v>-0.1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-0.1</v>
      </c>
      <c r="E75">
        <f>GT!N75</f>
        <v>0</v>
      </c>
      <c r="F75">
        <f t="shared" si="10"/>
        <v>72</v>
      </c>
      <c r="G75">
        <f t="shared" si="11"/>
        <v>-0.1</v>
      </c>
      <c r="H75" s="113"/>
      <c r="I75">
        <f>BRPL_EOD!AA75+BRPL_EOD!AB75</f>
        <v>-0.04</v>
      </c>
      <c r="J75">
        <f>BYPL_EOD!AA75+BYPL_EOD!AB75</f>
        <v>-0.02</v>
      </c>
      <c r="K75">
        <f>MES_EOD!AA75+MES_EOD!AB75</f>
        <v>0</v>
      </c>
      <c r="L75">
        <f>NDMC_EOD!AA75+NDMC_EOD!AB75</f>
        <v>-0.01</v>
      </c>
      <c r="M75">
        <f>TPDDL_EOD!AA75+TPDDL_EOD!AB75</f>
        <v>-0.03</v>
      </c>
      <c r="N75">
        <f t="shared" si="6"/>
        <v>-9.9999999999999992E-2</v>
      </c>
      <c r="O75" s="113">
        <f t="shared" si="7"/>
        <v>0</v>
      </c>
      <c r="P75">
        <v>-4.0000000000000008E-2</v>
      </c>
      <c r="Q75">
        <v>-2.0000000000000004E-2</v>
      </c>
      <c r="R75">
        <v>0</v>
      </c>
      <c r="S75">
        <v>-1.0000000000000002E-2</v>
      </c>
      <c r="T75">
        <v>-3.0000000000000002E-2</v>
      </c>
      <c r="U75" s="115">
        <f t="shared" si="8"/>
        <v>-0.1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-0.1</v>
      </c>
      <c r="E76">
        <f>GT!N76</f>
        <v>0</v>
      </c>
      <c r="F76">
        <f t="shared" si="10"/>
        <v>72</v>
      </c>
      <c r="G76">
        <f t="shared" si="11"/>
        <v>-0.1</v>
      </c>
      <c r="H76" s="113"/>
      <c r="I76">
        <f>BRPL_EOD!AA76+BRPL_EOD!AB76</f>
        <v>-0.04</v>
      </c>
      <c r="J76">
        <f>BYPL_EOD!AA76+BYPL_EOD!AB76</f>
        <v>-0.02</v>
      </c>
      <c r="K76">
        <f>MES_EOD!AA76+MES_EOD!AB76</f>
        <v>0</v>
      </c>
      <c r="L76">
        <f>NDMC_EOD!AA76+NDMC_EOD!AB76</f>
        <v>-0.01</v>
      </c>
      <c r="M76">
        <f>TPDDL_EOD!AA76+TPDDL_EOD!AB76</f>
        <v>-0.03</v>
      </c>
      <c r="N76">
        <f t="shared" si="6"/>
        <v>-9.9999999999999992E-2</v>
      </c>
      <c r="O76" s="113">
        <f t="shared" si="7"/>
        <v>0</v>
      </c>
      <c r="P76">
        <v>-4.0000000000000008E-2</v>
      </c>
      <c r="Q76">
        <v>-2.0000000000000004E-2</v>
      </c>
      <c r="R76">
        <v>0</v>
      </c>
      <c r="S76">
        <v>-1.0000000000000002E-2</v>
      </c>
      <c r="T76">
        <v>-3.0000000000000002E-2</v>
      </c>
      <c r="U76" s="115">
        <f t="shared" si="8"/>
        <v>-0.1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-0.1</v>
      </c>
      <c r="E77">
        <f>GT!N77</f>
        <v>0</v>
      </c>
      <c r="F77">
        <f t="shared" si="10"/>
        <v>72</v>
      </c>
      <c r="G77">
        <f t="shared" si="11"/>
        <v>-0.1</v>
      </c>
      <c r="H77" s="113"/>
      <c r="I77">
        <f>BRPL_EOD!AA77+BRPL_EOD!AB77</f>
        <v>-0.04</v>
      </c>
      <c r="J77">
        <f>BYPL_EOD!AA77+BYPL_EOD!AB77</f>
        <v>-0.02</v>
      </c>
      <c r="K77">
        <f>MES_EOD!AA77+MES_EOD!AB77</f>
        <v>0</v>
      </c>
      <c r="L77">
        <f>NDMC_EOD!AA77+NDMC_EOD!AB77</f>
        <v>-0.01</v>
      </c>
      <c r="M77">
        <f>TPDDL_EOD!AA77+TPDDL_EOD!AB77</f>
        <v>-0.03</v>
      </c>
      <c r="N77">
        <f t="shared" si="6"/>
        <v>-9.9999999999999992E-2</v>
      </c>
      <c r="O77" s="113">
        <f t="shared" si="7"/>
        <v>0</v>
      </c>
      <c r="P77">
        <v>-4.0000000000000008E-2</v>
      </c>
      <c r="Q77">
        <v>-2.0000000000000004E-2</v>
      </c>
      <c r="R77">
        <v>0</v>
      </c>
      <c r="S77">
        <v>-1.0000000000000002E-2</v>
      </c>
      <c r="T77">
        <v>-3.0000000000000002E-2</v>
      </c>
      <c r="U77" s="115">
        <f t="shared" si="8"/>
        <v>-0.1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-0.1</v>
      </c>
      <c r="E78">
        <f>GT!N78</f>
        <v>0</v>
      </c>
      <c r="F78">
        <f t="shared" si="10"/>
        <v>72</v>
      </c>
      <c r="G78">
        <f t="shared" si="11"/>
        <v>-0.1</v>
      </c>
      <c r="H78" s="113"/>
      <c r="I78">
        <f>BRPL_EOD!AA78+BRPL_EOD!AB78</f>
        <v>-0.04</v>
      </c>
      <c r="J78">
        <f>BYPL_EOD!AA78+BYPL_EOD!AB78</f>
        <v>-0.02</v>
      </c>
      <c r="K78">
        <f>MES_EOD!AA78+MES_EOD!AB78</f>
        <v>0</v>
      </c>
      <c r="L78">
        <f>NDMC_EOD!AA78+NDMC_EOD!AB78</f>
        <v>-0.01</v>
      </c>
      <c r="M78">
        <f>TPDDL_EOD!AA78+TPDDL_EOD!AB78</f>
        <v>-0.03</v>
      </c>
      <c r="N78">
        <f t="shared" si="6"/>
        <v>-9.9999999999999992E-2</v>
      </c>
      <c r="O78" s="113">
        <f t="shared" si="7"/>
        <v>0</v>
      </c>
      <c r="P78">
        <v>-4.0000000000000008E-2</v>
      </c>
      <c r="Q78">
        <v>-2.0000000000000004E-2</v>
      </c>
      <c r="R78">
        <v>0</v>
      </c>
      <c r="S78">
        <v>-1.0000000000000002E-2</v>
      </c>
      <c r="T78">
        <v>-3.0000000000000002E-2</v>
      </c>
      <c r="U78" s="115">
        <f t="shared" si="8"/>
        <v>-0.1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-0.1</v>
      </c>
      <c r="E79">
        <f>GT!N79</f>
        <v>0</v>
      </c>
      <c r="F79">
        <f t="shared" si="10"/>
        <v>72</v>
      </c>
      <c r="G79">
        <f t="shared" si="11"/>
        <v>-0.1</v>
      </c>
      <c r="H79" s="113"/>
      <c r="I79">
        <f>BRPL_EOD!AA79+BRPL_EOD!AB79</f>
        <v>-0.04</v>
      </c>
      <c r="J79">
        <f>BYPL_EOD!AA79+BYPL_EOD!AB79</f>
        <v>-0.02</v>
      </c>
      <c r="K79">
        <f>MES_EOD!AA79+MES_EOD!AB79</f>
        <v>0</v>
      </c>
      <c r="L79">
        <f>NDMC_EOD!AA79+NDMC_EOD!AB79</f>
        <v>-0.01</v>
      </c>
      <c r="M79">
        <f>TPDDL_EOD!AA79+TPDDL_EOD!AB79</f>
        <v>-0.03</v>
      </c>
      <c r="N79">
        <f t="shared" si="6"/>
        <v>-9.9999999999999992E-2</v>
      </c>
      <c r="O79" s="113">
        <f t="shared" si="7"/>
        <v>0</v>
      </c>
      <c r="P79">
        <v>-4.0000000000000008E-2</v>
      </c>
      <c r="Q79">
        <v>-2.0000000000000004E-2</v>
      </c>
      <c r="R79">
        <v>0</v>
      </c>
      <c r="S79">
        <v>-1.0000000000000002E-2</v>
      </c>
      <c r="T79">
        <v>-3.0000000000000002E-2</v>
      </c>
      <c r="U79" s="115">
        <f t="shared" si="8"/>
        <v>-0.1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-0.1</v>
      </c>
      <c r="E80">
        <f>GT!N80</f>
        <v>0</v>
      </c>
      <c r="F80">
        <f t="shared" si="10"/>
        <v>72</v>
      </c>
      <c r="G80">
        <f t="shared" si="11"/>
        <v>-0.1</v>
      </c>
      <c r="H80" s="113"/>
      <c r="I80">
        <f>BRPL_EOD!AA80+BRPL_EOD!AB80</f>
        <v>-0.04</v>
      </c>
      <c r="J80">
        <f>BYPL_EOD!AA80+BYPL_EOD!AB80</f>
        <v>-0.02</v>
      </c>
      <c r="K80">
        <f>MES_EOD!AA80+MES_EOD!AB80</f>
        <v>0</v>
      </c>
      <c r="L80">
        <f>NDMC_EOD!AA80+NDMC_EOD!AB80</f>
        <v>-0.01</v>
      </c>
      <c r="M80">
        <f>TPDDL_EOD!AA80+TPDDL_EOD!AB80</f>
        <v>-0.03</v>
      </c>
      <c r="N80">
        <f t="shared" si="6"/>
        <v>-9.9999999999999992E-2</v>
      </c>
      <c r="O80" s="113">
        <f t="shared" si="7"/>
        <v>0</v>
      </c>
      <c r="P80">
        <v>-4.0000000000000008E-2</v>
      </c>
      <c r="Q80">
        <v>-2.0000000000000004E-2</v>
      </c>
      <c r="R80">
        <v>0</v>
      </c>
      <c r="S80">
        <v>-1.0000000000000002E-2</v>
      </c>
      <c r="T80">
        <v>-3.0000000000000002E-2</v>
      </c>
      <c r="U80" s="115">
        <f t="shared" si="8"/>
        <v>-0.1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-0.1</v>
      </c>
      <c r="E81">
        <f>GT!N81</f>
        <v>0</v>
      </c>
      <c r="F81">
        <f t="shared" si="10"/>
        <v>72</v>
      </c>
      <c r="G81">
        <f t="shared" si="11"/>
        <v>-0.1</v>
      </c>
      <c r="H81" s="113"/>
      <c r="I81">
        <f>BRPL_EOD!AA81+BRPL_EOD!AB81</f>
        <v>-0.04</v>
      </c>
      <c r="J81">
        <f>BYPL_EOD!AA81+BYPL_EOD!AB81</f>
        <v>-0.02</v>
      </c>
      <c r="K81">
        <f>MES_EOD!AA81+MES_EOD!AB81</f>
        <v>0</v>
      </c>
      <c r="L81">
        <f>NDMC_EOD!AA81+NDMC_EOD!AB81</f>
        <v>-0.01</v>
      </c>
      <c r="M81">
        <f>TPDDL_EOD!AA81+TPDDL_EOD!AB81</f>
        <v>-0.03</v>
      </c>
      <c r="N81">
        <f t="shared" si="6"/>
        <v>-9.9999999999999992E-2</v>
      </c>
      <c r="O81" s="113">
        <f t="shared" si="7"/>
        <v>0</v>
      </c>
      <c r="P81">
        <v>-4.0000000000000008E-2</v>
      </c>
      <c r="Q81">
        <v>-2.0000000000000004E-2</v>
      </c>
      <c r="R81">
        <v>0</v>
      </c>
      <c r="S81">
        <v>-1.0000000000000002E-2</v>
      </c>
      <c r="T81">
        <v>-3.0000000000000002E-2</v>
      </c>
      <c r="U81" s="115">
        <f t="shared" si="8"/>
        <v>-0.1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-0.1</v>
      </c>
      <c r="E82">
        <f>GT!N82</f>
        <v>0</v>
      </c>
      <c r="F82">
        <f t="shared" si="10"/>
        <v>72</v>
      </c>
      <c r="G82">
        <f t="shared" si="11"/>
        <v>-0.1</v>
      </c>
      <c r="H82" s="113"/>
      <c r="I82">
        <f>BRPL_EOD!AA82+BRPL_EOD!AB82</f>
        <v>-0.04</v>
      </c>
      <c r="J82">
        <f>BYPL_EOD!AA82+BYPL_EOD!AB82</f>
        <v>-0.02</v>
      </c>
      <c r="K82">
        <f>MES_EOD!AA82+MES_EOD!AB82</f>
        <v>0</v>
      </c>
      <c r="L82">
        <f>NDMC_EOD!AA82+NDMC_EOD!AB82</f>
        <v>-0.01</v>
      </c>
      <c r="M82">
        <f>TPDDL_EOD!AA82+TPDDL_EOD!AB82</f>
        <v>-0.03</v>
      </c>
      <c r="N82">
        <f t="shared" si="6"/>
        <v>-9.9999999999999992E-2</v>
      </c>
      <c r="O82" s="113">
        <f t="shared" si="7"/>
        <v>0</v>
      </c>
      <c r="P82">
        <v>-4.0000000000000008E-2</v>
      </c>
      <c r="Q82">
        <v>-2.0000000000000004E-2</v>
      </c>
      <c r="R82">
        <v>0</v>
      </c>
      <c r="S82">
        <v>-1.0000000000000002E-2</v>
      </c>
      <c r="T82">
        <v>-3.0000000000000002E-2</v>
      </c>
      <c r="U82" s="115">
        <f t="shared" si="8"/>
        <v>-0.1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-0.1</v>
      </c>
      <c r="E83">
        <f>GT!N83</f>
        <v>0</v>
      </c>
      <c r="F83">
        <f t="shared" si="10"/>
        <v>72</v>
      </c>
      <c r="G83">
        <f t="shared" si="11"/>
        <v>-0.1</v>
      </c>
      <c r="H83" s="113"/>
      <c r="I83">
        <f>BRPL_EOD!AA83+BRPL_EOD!AB83</f>
        <v>-0.04</v>
      </c>
      <c r="J83">
        <f>BYPL_EOD!AA83+BYPL_EOD!AB83</f>
        <v>-0.02</v>
      </c>
      <c r="K83">
        <f>MES_EOD!AA83+MES_EOD!AB83</f>
        <v>0</v>
      </c>
      <c r="L83">
        <f>NDMC_EOD!AA83+NDMC_EOD!AB83</f>
        <v>-0.01</v>
      </c>
      <c r="M83">
        <f>TPDDL_EOD!AA83+TPDDL_EOD!AB83</f>
        <v>-0.03</v>
      </c>
      <c r="N83">
        <f t="shared" si="6"/>
        <v>-9.9999999999999992E-2</v>
      </c>
      <c r="O83" s="113">
        <f t="shared" si="7"/>
        <v>0</v>
      </c>
      <c r="P83">
        <v>-4.0000000000000008E-2</v>
      </c>
      <c r="Q83">
        <v>-2.0000000000000004E-2</v>
      </c>
      <c r="R83">
        <v>0</v>
      </c>
      <c r="S83">
        <v>-1.0000000000000002E-2</v>
      </c>
      <c r="T83">
        <v>-3.0000000000000002E-2</v>
      </c>
      <c r="U83" s="115">
        <f t="shared" si="8"/>
        <v>-0.1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-0.1</v>
      </c>
      <c r="E84">
        <f>GT!N84</f>
        <v>0</v>
      </c>
      <c r="F84">
        <f t="shared" si="10"/>
        <v>72</v>
      </c>
      <c r="G84">
        <f t="shared" si="11"/>
        <v>-0.1</v>
      </c>
      <c r="H84" s="113"/>
      <c r="I84">
        <f>BRPL_EOD!AA84+BRPL_EOD!AB84</f>
        <v>-0.04</v>
      </c>
      <c r="J84">
        <f>BYPL_EOD!AA84+BYPL_EOD!AB84</f>
        <v>-0.02</v>
      </c>
      <c r="K84">
        <f>MES_EOD!AA84+MES_EOD!AB84</f>
        <v>0</v>
      </c>
      <c r="L84">
        <f>NDMC_EOD!AA84+NDMC_EOD!AB84</f>
        <v>-0.01</v>
      </c>
      <c r="M84">
        <f>TPDDL_EOD!AA84+TPDDL_EOD!AB84</f>
        <v>-0.03</v>
      </c>
      <c r="N84">
        <f t="shared" si="6"/>
        <v>-9.9999999999999992E-2</v>
      </c>
      <c r="O84" s="113">
        <f t="shared" si="7"/>
        <v>0</v>
      </c>
      <c r="P84">
        <v>-4.0000000000000008E-2</v>
      </c>
      <c r="Q84">
        <v>-2.0000000000000004E-2</v>
      </c>
      <c r="R84">
        <v>0</v>
      </c>
      <c r="S84">
        <v>-1.0000000000000002E-2</v>
      </c>
      <c r="T84">
        <v>-3.0000000000000002E-2</v>
      </c>
      <c r="U84" s="115">
        <f t="shared" si="8"/>
        <v>-0.1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-0.1</v>
      </c>
      <c r="E85">
        <f>GT!N85</f>
        <v>0</v>
      </c>
      <c r="F85">
        <f t="shared" si="10"/>
        <v>72</v>
      </c>
      <c r="G85">
        <f t="shared" si="11"/>
        <v>-0.1</v>
      </c>
      <c r="H85" s="113"/>
      <c r="I85">
        <f>BRPL_EOD!AA85+BRPL_EOD!AB85</f>
        <v>-0.04</v>
      </c>
      <c r="J85">
        <f>BYPL_EOD!AA85+BYPL_EOD!AB85</f>
        <v>-0.02</v>
      </c>
      <c r="K85">
        <f>MES_EOD!AA85+MES_EOD!AB85</f>
        <v>0</v>
      </c>
      <c r="L85">
        <f>NDMC_EOD!AA85+NDMC_EOD!AB85</f>
        <v>-0.01</v>
      </c>
      <c r="M85">
        <f>TPDDL_EOD!AA85+TPDDL_EOD!AB85</f>
        <v>-0.03</v>
      </c>
      <c r="N85">
        <f t="shared" si="6"/>
        <v>-9.9999999999999992E-2</v>
      </c>
      <c r="O85" s="113">
        <f t="shared" si="7"/>
        <v>0</v>
      </c>
      <c r="P85">
        <v>-4.0000000000000008E-2</v>
      </c>
      <c r="Q85">
        <v>-2.0000000000000004E-2</v>
      </c>
      <c r="R85">
        <v>0</v>
      </c>
      <c r="S85">
        <v>-1.0000000000000002E-2</v>
      </c>
      <c r="T85">
        <v>-3.0000000000000002E-2</v>
      </c>
      <c r="U85" s="115">
        <f t="shared" si="8"/>
        <v>-0.1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-0.1</v>
      </c>
      <c r="E86">
        <f>GT!N86</f>
        <v>0</v>
      </c>
      <c r="F86">
        <f t="shared" si="10"/>
        <v>72</v>
      </c>
      <c r="G86">
        <f t="shared" si="11"/>
        <v>-0.1</v>
      </c>
      <c r="H86" s="113"/>
      <c r="I86">
        <f>BRPL_EOD!AA86+BRPL_EOD!AB86</f>
        <v>-0.04</v>
      </c>
      <c r="J86">
        <f>BYPL_EOD!AA86+BYPL_EOD!AB86</f>
        <v>-0.02</v>
      </c>
      <c r="K86">
        <f>MES_EOD!AA86+MES_EOD!AB86</f>
        <v>0</v>
      </c>
      <c r="L86">
        <f>NDMC_EOD!AA86+NDMC_EOD!AB86</f>
        <v>-0.01</v>
      </c>
      <c r="M86">
        <f>TPDDL_EOD!AA86+TPDDL_EOD!AB86</f>
        <v>-0.03</v>
      </c>
      <c r="N86">
        <f t="shared" si="6"/>
        <v>-9.9999999999999992E-2</v>
      </c>
      <c r="O86" s="113">
        <f t="shared" si="7"/>
        <v>0</v>
      </c>
      <c r="P86">
        <v>-4.0000000000000008E-2</v>
      </c>
      <c r="Q86">
        <v>-2.0000000000000004E-2</v>
      </c>
      <c r="R86">
        <v>0</v>
      </c>
      <c r="S86">
        <v>-1.0000000000000002E-2</v>
      </c>
      <c r="T86">
        <v>-3.0000000000000002E-2</v>
      </c>
      <c r="U86" s="115">
        <f t="shared" si="8"/>
        <v>-0.1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-0.1</v>
      </c>
      <c r="E87">
        <f>GT!N87</f>
        <v>0</v>
      </c>
      <c r="F87">
        <f t="shared" si="10"/>
        <v>72</v>
      </c>
      <c r="G87">
        <f t="shared" si="11"/>
        <v>-0.1</v>
      </c>
      <c r="H87" s="113"/>
      <c r="I87">
        <f>BRPL_EOD!AA87+BRPL_EOD!AB87</f>
        <v>-0.04</v>
      </c>
      <c r="J87">
        <f>BYPL_EOD!AA87+BYPL_EOD!AB87</f>
        <v>-0.02</v>
      </c>
      <c r="K87">
        <f>MES_EOD!AA87+MES_EOD!AB87</f>
        <v>0</v>
      </c>
      <c r="L87">
        <f>NDMC_EOD!AA87+NDMC_EOD!AB87</f>
        <v>-0.01</v>
      </c>
      <c r="M87">
        <f>TPDDL_EOD!AA87+TPDDL_EOD!AB87</f>
        <v>-0.03</v>
      </c>
      <c r="N87">
        <f t="shared" si="6"/>
        <v>-9.9999999999999992E-2</v>
      </c>
      <c r="O87" s="113">
        <f t="shared" si="7"/>
        <v>0</v>
      </c>
      <c r="P87">
        <v>-4.0000000000000008E-2</v>
      </c>
      <c r="Q87">
        <v>-2.0000000000000004E-2</v>
      </c>
      <c r="R87">
        <v>0</v>
      </c>
      <c r="S87">
        <v>-1.0000000000000002E-2</v>
      </c>
      <c r="T87">
        <v>-3.0000000000000002E-2</v>
      </c>
      <c r="U87" s="115">
        <f t="shared" si="8"/>
        <v>-0.1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-0.1</v>
      </c>
      <c r="E88">
        <f>GT!N88</f>
        <v>0</v>
      </c>
      <c r="F88">
        <f t="shared" si="10"/>
        <v>72</v>
      </c>
      <c r="G88">
        <f t="shared" si="11"/>
        <v>-0.1</v>
      </c>
      <c r="H88" s="113"/>
      <c r="I88">
        <f>BRPL_EOD!AA88+BRPL_EOD!AB88</f>
        <v>-0.04</v>
      </c>
      <c r="J88">
        <f>BYPL_EOD!AA88+BYPL_EOD!AB88</f>
        <v>-0.02</v>
      </c>
      <c r="K88">
        <f>MES_EOD!AA88+MES_EOD!AB88</f>
        <v>0</v>
      </c>
      <c r="L88">
        <f>NDMC_EOD!AA88+NDMC_EOD!AB88</f>
        <v>-0.01</v>
      </c>
      <c r="M88">
        <f>TPDDL_EOD!AA88+TPDDL_EOD!AB88</f>
        <v>-0.03</v>
      </c>
      <c r="N88">
        <f t="shared" si="6"/>
        <v>-9.9999999999999992E-2</v>
      </c>
      <c r="O88" s="113">
        <f t="shared" si="7"/>
        <v>0</v>
      </c>
      <c r="P88">
        <v>-4.0000000000000008E-2</v>
      </c>
      <c r="Q88">
        <v>-2.0000000000000004E-2</v>
      </c>
      <c r="R88">
        <v>0</v>
      </c>
      <c r="S88">
        <v>-1.0000000000000002E-2</v>
      </c>
      <c r="T88">
        <v>-3.0000000000000002E-2</v>
      </c>
      <c r="U88" s="115">
        <f t="shared" si="8"/>
        <v>-0.1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-0.1</v>
      </c>
      <c r="E89">
        <f>GT!N89</f>
        <v>0</v>
      </c>
      <c r="F89">
        <f t="shared" si="10"/>
        <v>72</v>
      </c>
      <c r="G89">
        <f t="shared" si="11"/>
        <v>-0.1</v>
      </c>
      <c r="H89" s="113"/>
      <c r="I89">
        <f>BRPL_EOD!AA89+BRPL_EOD!AB89</f>
        <v>-0.04</v>
      </c>
      <c r="J89">
        <f>BYPL_EOD!AA89+BYPL_EOD!AB89</f>
        <v>-0.02</v>
      </c>
      <c r="K89">
        <f>MES_EOD!AA89+MES_EOD!AB89</f>
        <v>0</v>
      </c>
      <c r="L89">
        <f>NDMC_EOD!AA89+NDMC_EOD!AB89</f>
        <v>-0.01</v>
      </c>
      <c r="M89">
        <f>TPDDL_EOD!AA89+TPDDL_EOD!AB89</f>
        <v>-0.03</v>
      </c>
      <c r="N89">
        <f t="shared" si="6"/>
        <v>-9.9999999999999992E-2</v>
      </c>
      <c r="O89" s="113">
        <f t="shared" si="7"/>
        <v>0</v>
      </c>
      <c r="P89">
        <v>-4.0000000000000008E-2</v>
      </c>
      <c r="Q89">
        <v>-2.0000000000000004E-2</v>
      </c>
      <c r="R89">
        <v>0</v>
      </c>
      <c r="S89">
        <v>-1.0000000000000002E-2</v>
      </c>
      <c r="T89">
        <v>-3.0000000000000002E-2</v>
      </c>
      <c r="U89" s="115">
        <f t="shared" si="8"/>
        <v>-0.1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-0.1</v>
      </c>
      <c r="E90">
        <f>GT!N90</f>
        <v>0</v>
      </c>
      <c r="F90">
        <f t="shared" si="10"/>
        <v>72</v>
      </c>
      <c r="G90">
        <f t="shared" si="11"/>
        <v>-0.1</v>
      </c>
      <c r="H90" s="113"/>
      <c r="I90">
        <f>BRPL_EOD!AA90+BRPL_EOD!AB90</f>
        <v>-0.04</v>
      </c>
      <c r="J90">
        <f>BYPL_EOD!AA90+BYPL_EOD!AB90</f>
        <v>-0.02</v>
      </c>
      <c r="K90">
        <f>MES_EOD!AA90+MES_EOD!AB90</f>
        <v>0</v>
      </c>
      <c r="L90">
        <f>NDMC_EOD!AA90+NDMC_EOD!AB90</f>
        <v>-0.01</v>
      </c>
      <c r="M90">
        <f>TPDDL_EOD!AA90+TPDDL_EOD!AB90</f>
        <v>-0.03</v>
      </c>
      <c r="N90">
        <f t="shared" si="6"/>
        <v>-9.9999999999999992E-2</v>
      </c>
      <c r="O90" s="113">
        <f t="shared" si="7"/>
        <v>0</v>
      </c>
      <c r="P90">
        <v>-4.0000000000000008E-2</v>
      </c>
      <c r="Q90">
        <v>-2.0000000000000004E-2</v>
      </c>
      <c r="R90">
        <v>0</v>
      </c>
      <c r="S90">
        <v>-1.0000000000000002E-2</v>
      </c>
      <c r="T90">
        <v>-3.0000000000000002E-2</v>
      </c>
      <c r="U90" s="115">
        <f t="shared" si="8"/>
        <v>-0.1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-0.1</v>
      </c>
      <c r="E91">
        <f>GT!N91</f>
        <v>0</v>
      </c>
      <c r="F91">
        <f t="shared" si="10"/>
        <v>72</v>
      </c>
      <c r="G91">
        <f t="shared" si="11"/>
        <v>-0.1</v>
      </c>
      <c r="H91" s="113"/>
      <c r="I91">
        <f>BRPL_EOD!AA91+BRPL_EOD!AB91</f>
        <v>-0.04</v>
      </c>
      <c r="J91">
        <f>BYPL_EOD!AA91+BYPL_EOD!AB91</f>
        <v>-0.02</v>
      </c>
      <c r="K91">
        <f>MES_EOD!AA91+MES_EOD!AB91</f>
        <v>0</v>
      </c>
      <c r="L91">
        <f>NDMC_EOD!AA91+NDMC_EOD!AB91</f>
        <v>-0.01</v>
      </c>
      <c r="M91">
        <f>TPDDL_EOD!AA91+TPDDL_EOD!AB91</f>
        <v>-0.03</v>
      </c>
      <c r="N91">
        <f t="shared" si="6"/>
        <v>-9.9999999999999992E-2</v>
      </c>
      <c r="O91" s="113">
        <f t="shared" si="7"/>
        <v>0</v>
      </c>
      <c r="P91">
        <v>-4.0000000000000008E-2</v>
      </c>
      <c r="Q91">
        <v>-2.0000000000000004E-2</v>
      </c>
      <c r="R91">
        <v>0</v>
      </c>
      <c r="S91">
        <v>-1.0000000000000002E-2</v>
      </c>
      <c r="T91">
        <v>-3.0000000000000002E-2</v>
      </c>
      <c r="U91" s="115">
        <f t="shared" si="8"/>
        <v>-0.1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-0.1</v>
      </c>
      <c r="E92">
        <f>GT!N92</f>
        <v>0</v>
      </c>
      <c r="F92">
        <f t="shared" si="10"/>
        <v>72</v>
      </c>
      <c r="G92">
        <f t="shared" si="11"/>
        <v>-0.1</v>
      </c>
      <c r="H92" s="113"/>
      <c r="I92">
        <f>BRPL_EOD!AA92+BRPL_EOD!AB92</f>
        <v>-0.04</v>
      </c>
      <c r="J92">
        <f>BYPL_EOD!AA92+BYPL_EOD!AB92</f>
        <v>-0.02</v>
      </c>
      <c r="K92">
        <f>MES_EOD!AA92+MES_EOD!AB92</f>
        <v>0</v>
      </c>
      <c r="L92">
        <f>NDMC_EOD!AA92+NDMC_EOD!AB92</f>
        <v>-0.01</v>
      </c>
      <c r="M92">
        <f>TPDDL_EOD!AA92+TPDDL_EOD!AB92</f>
        <v>-0.03</v>
      </c>
      <c r="N92">
        <f t="shared" si="6"/>
        <v>-9.9999999999999992E-2</v>
      </c>
      <c r="O92" s="113">
        <f t="shared" si="7"/>
        <v>0</v>
      </c>
      <c r="P92">
        <v>-4.0000000000000008E-2</v>
      </c>
      <c r="Q92">
        <v>-2.0000000000000004E-2</v>
      </c>
      <c r="R92">
        <v>0</v>
      </c>
      <c r="S92">
        <v>-1.0000000000000002E-2</v>
      </c>
      <c r="T92">
        <v>-3.0000000000000002E-2</v>
      </c>
      <c r="U92" s="115">
        <f t="shared" si="8"/>
        <v>-0.1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-0.1</v>
      </c>
      <c r="E93">
        <f>GT!N93</f>
        <v>0</v>
      </c>
      <c r="F93">
        <f t="shared" si="10"/>
        <v>72</v>
      </c>
      <c r="G93">
        <f t="shared" si="11"/>
        <v>-0.1</v>
      </c>
      <c r="H93" s="113"/>
      <c r="I93">
        <f>BRPL_EOD!AA93+BRPL_EOD!AB93</f>
        <v>-0.04</v>
      </c>
      <c r="J93">
        <f>BYPL_EOD!AA93+BYPL_EOD!AB93</f>
        <v>-0.02</v>
      </c>
      <c r="K93">
        <f>MES_EOD!AA93+MES_EOD!AB93</f>
        <v>0</v>
      </c>
      <c r="L93">
        <f>NDMC_EOD!AA93+NDMC_EOD!AB93</f>
        <v>-0.01</v>
      </c>
      <c r="M93">
        <f>TPDDL_EOD!AA93+TPDDL_EOD!AB93</f>
        <v>-0.03</v>
      </c>
      <c r="N93">
        <f t="shared" si="6"/>
        <v>-9.9999999999999992E-2</v>
      </c>
      <c r="O93" s="113">
        <f t="shared" si="7"/>
        <v>0</v>
      </c>
      <c r="P93">
        <v>-4.0000000000000008E-2</v>
      </c>
      <c r="Q93">
        <v>-2.0000000000000004E-2</v>
      </c>
      <c r="R93">
        <v>0</v>
      </c>
      <c r="S93">
        <v>-1.0000000000000002E-2</v>
      </c>
      <c r="T93">
        <v>-3.0000000000000002E-2</v>
      </c>
      <c r="U93" s="115">
        <f t="shared" si="8"/>
        <v>-0.1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-0.1</v>
      </c>
      <c r="E94">
        <f>GT!N94</f>
        <v>0</v>
      </c>
      <c r="F94">
        <f t="shared" si="10"/>
        <v>72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-0.1</v>
      </c>
      <c r="E95">
        <f>GT!N95</f>
        <v>0</v>
      </c>
      <c r="F95">
        <f t="shared" si="10"/>
        <v>72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-0.1</v>
      </c>
      <c r="E96">
        <f>GT!N96</f>
        <v>0</v>
      </c>
      <c r="F96">
        <f t="shared" si="10"/>
        <v>72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-0.1</v>
      </c>
      <c r="E97">
        <f>GT!N97</f>
        <v>0</v>
      </c>
      <c r="F97">
        <f t="shared" si="10"/>
        <v>72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-0.1</v>
      </c>
      <c r="E98">
        <f>GT!N98</f>
        <v>0</v>
      </c>
      <c r="F98">
        <f t="shared" si="10"/>
        <v>72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-1.5999999999999983E-3</v>
      </c>
      <c r="E99" s="115">
        <f t="shared" si="12"/>
        <v>0</v>
      </c>
      <c r="F99" s="115">
        <f t="shared" si="12"/>
        <v>1.728</v>
      </c>
      <c r="G99" s="115">
        <f t="shared" si="12"/>
        <v>-1.5999999999999983E-3</v>
      </c>
      <c r="H99" s="115"/>
      <c r="I99" s="115">
        <f t="shared" si="12"/>
        <v>-6.4000000000000038E-4</v>
      </c>
      <c r="J99" s="115">
        <f t="shared" si="12"/>
        <v>-3.2000000000000019E-4</v>
      </c>
      <c r="K99" s="115">
        <f t="shared" si="12"/>
        <v>0</v>
      </c>
      <c r="L99" s="115">
        <f t="shared" si="12"/>
        <v>-1.6000000000000009E-4</v>
      </c>
      <c r="M99" s="115">
        <f t="shared" si="12"/>
        <v>-4.8000000000000039E-4</v>
      </c>
      <c r="N99" s="115">
        <f t="shared" si="12"/>
        <v>-1.5999999999999983E-3</v>
      </c>
      <c r="O99" s="115">
        <f t="shared" si="12"/>
        <v>0</v>
      </c>
      <c r="P99" s="115">
        <f t="shared" si="12"/>
        <v>-6.4000000000000049E-4</v>
      </c>
      <c r="Q99" s="115">
        <f t="shared" si="12"/>
        <v>-3.2000000000000024E-4</v>
      </c>
      <c r="R99" s="115">
        <f t="shared" si="12"/>
        <v>0</v>
      </c>
      <c r="S99" s="115">
        <f t="shared" si="12"/>
        <v>-1.6000000000000012E-4</v>
      </c>
      <c r="T99" s="115">
        <f t="shared" si="12"/>
        <v>-4.8000000000000039E-4</v>
      </c>
      <c r="U99" s="115">
        <f t="shared" si="12"/>
        <v>-1.5999999999999983E-3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436.2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348.98</v>
      </c>
      <c r="V3">
        <v>20.8</v>
      </c>
      <c r="W3">
        <v>33.69</v>
      </c>
      <c r="X3">
        <v>49.43</v>
      </c>
      <c r="Y3">
        <v>0</v>
      </c>
      <c r="Z3">
        <v>0</v>
      </c>
      <c r="AA3">
        <v>0</v>
      </c>
      <c r="AB3">
        <v>1.87</v>
      </c>
      <c r="AC3">
        <v>0</v>
      </c>
      <c r="AD3">
        <v>0</v>
      </c>
      <c r="AE3">
        <v>3.85</v>
      </c>
      <c r="AF3">
        <v>8.8699999999999992</v>
      </c>
      <c r="AG3">
        <v>42.93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</v>
      </c>
      <c r="AO3">
        <v>0</v>
      </c>
      <c r="AP3">
        <v>2.82</v>
      </c>
      <c r="AQ3">
        <v>0</v>
      </c>
      <c r="AR3">
        <v>36.43</v>
      </c>
      <c r="AS3">
        <v>4.57</v>
      </c>
      <c r="AT3">
        <v>20</v>
      </c>
      <c r="AU3">
        <v>0</v>
      </c>
      <c r="AV3">
        <v>28.88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2479.9700000000003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436.2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348.98</v>
      </c>
      <c r="V4">
        <v>20.8</v>
      </c>
      <c r="W4">
        <v>33.69</v>
      </c>
      <c r="X4">
        <v>49.43</v>
      </c>
      <c r="Y4">
        <v>0</v>
      </c>
      <c r="Z4">
        <v>0</v>
      </c>
      <c r="AA4">
        <v>0</v>
      </c>
      <c r="AB4">
        <v>1.87</v>
      </c>
      <c r="AC4">
        <v>0</v>
      </c>
      <c r="AD4">
        <v>0</v>
      </c>
      <c r="AE4">
        <v>3.85</v>
      </c>
      <c r="AF4">
        <v>8.8699999999999992</v>
      </c>
      <c r="AG4">
        <v>42.93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2.82</v>
      </c>
      <c r="AQ4">
        <v>0</v>
      </c>
      <c r="AR4">
        <v>36.43</v>
      </c>
      <c r="AS4">
        <v>18.829999999999998</v>
      </c>
      <c r="AT4">
        <v>20</v>
      </c>
      <c r="AU4">
        <v>0</v>
      </c>
      <c r="AV4">
        <v>28.88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2494.23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436.2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348.98</v>
      </c>
      <c r="V5">
        <v>20.8</v>
      </c>
      <c r="W5">
        <v>33.69</v>
      </c>
      <c r="X5">
        <v>49.43</v>
      </c>
      <c r="Y5">
        <v>0</v>
      </c>
      <c r="Z5">
        <v>0</v>
      </c>
      <c r="AA5">
        <v>0</v>
      </c>
      <c r="AB5">
        <v>1.87</v>
      </c>
      <c r="AC5">
        <v>0</v>
      </c>
      <c r="AD5">
        <v>0</v>
      </c>
      <c r="AE5">
        <v>3.85</v>
      </c>
      <c r="AF5">
        <v>8.8699999999999992</v>
      </c>
      <c r="AG5">
        <v>42.93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2.82</v>
      </c>
      <c r="AQ5">
        <v>0</v>
      </c>
      <c r="AR5">
        <v>2.76</v>
      </c>
      <c r="AS5">
        <v>18.829999999999998</v>
      </c>
      <c r="AT5">
        <v>20</v>
      </c>
      <c r="AU5">
        <v>0</v>
      </c>
      <c r="AV5">
        <v>28.88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2460.5600000000004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436.2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348.98</v>
      </c>
      <c r="V6">
        <v>20.8</v>
      </c>
      <c r="W6">
        <v>33.69</v>
      </c>
      <c r="X6">
        <v>49.43</v>
      </c>
      <c r="Y6">
        <v>0</v>
      </c>
      <c r="Z6">
        <v>0</v>
      </c>
      <c r="AA6">
        <v>0</v>
      </c>
      <c r="AB6">
        <v>1.87</v>
      </c>
      <c r="AC6">
        <v>0</v>
      </c>
      <c r="AD6">
        <v>0</v>
      </c>
      <c r="AE6">
        <v>3.85</v>
      </c>
      <c r="AF6">
        <v>8.8699999999999992</v>
      </c>
      <c r="AG6">
        <v>42.93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2.82</v>
      </c>
      <c r="AQ6">
        <v>0</v>
      </c>
      <c r="AR6">
        <v>1.44</v>
      </c>
      <c r="AS6">
        <v>18.829999999999998</v>
      </c>
      <c r="AT6">
        <v>20</v>
      </c>
      <c r="AU6">
        <v>0</v>
      </c>
      <c r="AV6">
        <v>28.88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2459.2400000000002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436.2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348.98</v>
      </c>
      <c r="V7">
        <v>20.8</v>
      </c>
      <c r="W7">
        <v>33.69</v>
      </c>
      <c r="X7">
        <v>49.43</v>
      </c>
      <c r="Y7">
        <v>0</v>
      </c>
      <c r="Z7">
        <v>0</v>
      </c>
      <c r="AA7">
        <v>0</v>
      </c>
      <c r="AB7">
        <v>1.87</v>
      </c>
      <c r="AC7">
        <v>0</v>
      </c>
      <c r="AD7">
        <v>0</v>
      </c>
      <c r="AE7">
        <v>3.85</v>
      </c>
      <c r="AF7">
        <v>8.8699999999999992</v>
      </c>
      <c r="AG7">
        <v>42.93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3.2</v>
      </c>
      <c r="AQ7">
        <v>0</v>
      </c>
      <c r="AR7">
        <v>1.44</v>
      </c>
      <c r="AS7">
        <v>18.829999999999998</v>
      </c>
      <c r="AT7">
        <v>20</v>
      </c>
      <c r="AU7">
        <v>0</v>
      </c>
      <c r="AV7">
        <v>28.88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2459.62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436.2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348.98</v>
      </c>
      <c r="V8">
        <v>20.8</v>
      </c>
      <c r="W8">
        <v>33.69</v>
      </c>
      <c r="X8">
        <v>49.43</v>
      </c>
      <c r="Y8">
        <v>0</v>
      </c>
      <c r="Z8">
        <v>0</v>
      </c>
      <c r="AA8">
        <v>0</v>
      </c>
      <c r="AB8">
        <v>1.87</v>
      </c>
      <c r="AC8">
        <v>0</v>
      </c>
      <c r="AD8">
        <v>0</v>
      </c>
      <c r="AE8">
        <v>3.85</v>
      </c>
      <c r="AF8">
        <v>8.8699999999999992</v>
      </c>
      <c r="AG8">
        <v>42.93</v>
      </c>
      <c r="AH8">
        <v>0</v>
      </c>
      <c r="AI8">
        <v>0</v>
      </c>
      <c r="AJ8">
        <v>0</v>
      </c>
      <c r="AK8">
        <v>53.3</v>
      </c>
      <c r="AL8">
        <v>12.78</v>
      </c>
      <c r="AM8">
        <v>0</v>
      </c>
      <c r="AN8">
        <v>0</v>
      </c>
      <c r="AO8">
        <v>0</v>
      </c>
      <c r="AP8">
        <v>3.2</v>
      </c>
      <c r="AQ8">
        <v>0</v>
      </c>
      <c r="AR8">
        <v>1.44</v>
      </c>
      <c r="AS8">
        <v>18.829999999999998</v>
      </c>
      <c r="AT8">
        <v>20</v>
      </c>
      <c r="AU8">
        <v>0</v>
      </c>
      <c r="AV8">
        <v>28.88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436.2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348.98</v>
      </c>
      <c r="V9">
        <v>20.8</v>
      </c>
      <c r="W9">
        <v>33.69</v>
      </c>
      <c r="X9">
        <v>49.43</v>
      </c>
      <c r="Y9">
        <v>0</v>
      </c>
      <c r="Z9">
        <v>0</v>
      </c>
      <c r="AA9">
        <v>0</v>
      </c>
      <c r="AB9">
        <v>1.87</v>
      </c>
      <c r="AC9">
        <v>0</v>
      </c>
      <c r="AD9">
        <v>0</v>
      </c>
      <c r="AE9">
        <v>3.85</v>
      </c>
      <c r="AF9">
        <v>8.8699999999999992</v>
      </c>
      <c r="AG9">
        <v>42.93</v>
      </c>
      <c r="AH9">
        <v>0</v>
      </c>
      <c r="AI9">
        <v>0</v>
      </c>
      <c r="AJ9">
        <v>0</v>
      </c>
      <c r="AK9">
        <v>53.3</v>
      </c>
      <c r="AL9">
        <v>12.78</v>
      </c>
      <c r="AM9">
        <v>0</v>
      </c>
      <c r="AN9">
        <v>0</v>
      </c>
      <c r="AO9">
        <v>0</v>
      </c>
      <c r="AP9">
        <v>11.53</v>
      </c>
      <c r="AQ9">
        <v>0</v>
      </c>
      <c r="AR9">
        <v>1.44</v>
      </c>
      <c r="AS9">
        <v>18.829999999999998</v>
      </c>
      <c r="AT9">
        <v>20</v>
      </c>
      <c r="AU9">
        <v>0</v>
      </c>
      <c r="AV9">
        <v>28.88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2479.3300000000004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436.2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348.98</v>
      </c>
      <c r="V10">
        <v>20.8</v>
      </c>
      <c r="W10">
        <v>33.69</v>
      </c>
      <c r="X10">
        <v>49.43</v>
      </c>
      <c r="Y10">
        <v>0</v>
      </c>
      <c r="Z10">
        <v>0</v>
      </c>
      <c r="AA10">
        <v>0</v>
      </c>
      <c r="AB10">
        <v>1.87</v>
      </c>
      <c r="AC10">
        <v>0</v>
      </c>
      <c r="AD10">
        <v>0</v>
      </c>
      <c r="AE10">
        <v>3.85</v>
      </c>
      <c r="AF10">
        <v>8.8699999999999992</v>
      </c>
      <c r="AG10">
        <v>42.93</v>
      </c>
      <c r="AH10">
        <v>0</v>
      </c>
      <c r="AI10">
        <v>0</v>
      </c>
      <c r="AJ10">
        <v>0</v>
      </c>
      <c r="AK10">
        <v>53.3</v>
      </c>
      <c r="AL10">
        <v>12.78</v>
      </c>
      <c r="AM10">
        <v>0</v>
      </c>
      <c r="AN10">
        <v>0</v>
      </c>
      <c r="AO10">
        <v>0</v>
      </c>
      <c r="AP10">
        <v>3.2</v>
      </c>
      <c r="AQ10">
        <v>0</v>
      </c>
      <c r="AR10">
        <v>1.44</v>
      </c>
      <c r="AS10">
        <v>4.57</v>
      </c>
      <c r="AT10">
        <v>20</v>
      </c>
      <c r="AU10">
        <v>0</v>
      </c>
      <c r="AV10">
        <v>28.88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2456.7400000000002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436.2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348.98</v>
      </c>
      <c r="V11">
        <v>20.8</v>
      </c>
      <c r="W11">
        <v>33.69</v>
      </c>
      <c r="X11">
        <v>49.43</v>
      </c>
      <c r="Y11">
        <v>0</v>
      </c>
      <c r="Z11">
        <v>0</v>
      </c>
      <c r="AA11">
        <v>0</v>
      </c>
      <c r="AB11">
        <v>1.87</v>
      </c>
      <c r="AC11">
        <v>0</v>
      </c>
      <c r="AD11">
        <v>0</v>
      </c>
      <c r="AE11">
        <v>3.85</v>
      </c>
      <c r="AF11">
        <v>8.8699999999999992</v>
      </c>
      <c r="AG11">
        <v>42.93</v>
      </c>
      <c r="AH11">
        <v>0</v>
      </c>
      <c r="AI11">
        <v>0</v>
      </c>
      <c r="AJ11">
        <v>0</v>
      </c>
      <c r="AK11">
        <v>53.3</v>
      </c>
      <c r="AL11">
        <v>69.72</v>
      </c>
      <c r="AM11">
        <v>0</v>
      </c>
      <c r="AN11">
        <v>0</v>
      </c>
      <c r="AO11">
        <v>0</v>
      </c>
      <c r="AP11">
        <v>3.2</v>
      </c>
      <c r="AQ11">
        <v>0</v>
      </c>
      <c r="AR11">
        <v>1.44</v>
      </c>
      <c r="AS11">
        <v>4.57</v>
      </c>
      <c r="AT11">
        <v>20</v>
      </c>
      <c r="AU11">
        <v>0</v>
      </c>
      <c r="AV11">
        <v>29.09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2513.89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436.2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348.98</v>
      </c>
      <c r="V12">
        <v>20.8</v>
      </c>
      <c r="W12">
        <v>33.69</v>
      </c>
      <c r="X12">
        <v>49.43</v>
      </c>
      <c r="Y12">
        <v>0</v>
      </c>
      <c r="Z12">
        <v>0</v>
      </c>
      <c r="AA12">
        <v>0</v>
      </c>
      <c r="AB12">
        <v>1.87</v>
      </c>
      <c r="AC12">
        <v>0</v>
      </c>
      <c r="AD12">
        <v>0</v>
      </c>
      <c r="AE12">
        <v>3.85</v>
      </c>
      <c r="AF12">
        <v>8.8699999999999992</v>
      </c>
      <c r="AG12">
        <v>42.93</v>
      </c>
      <c r="AH12">
        <v>0</v>
      </c>
      <c r="AI12">
        <v>0</v>
      </c>
      <c r="AJ12">
        <v>0</v>
      </c>
      <c r="AK12">
        <v>53.3</v>
      </c>
      <c r="AL12">
        <v>69.72</v>
      </c>
      <c r="AM12">
        <v>0</v>
      </c>
      <c r="AN12">
        <v>0</v>
      </c>
      <c r="AO12">
        <v>0</v>
      </c>
      <c r="AP12">
        <v>11.53</v>
      </c>
      <c r="AQ12">
        <v>0</v>
      </c>
      <c r="AR12">
        <v>1.44</v>
      </c>
      <c r="AS12">
        <v>4.57</v>
      </c>
      <c r="AT12">
        <v>20</v>
      </c>
      <c r="AU12">
        <v>0</v>
      </c>
      <c r="AV12">
        <v>29.09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2522.2200000000003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436.2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348.98</v>
      </c>
      <c r="V13">
        <v>20.8</v>
      </c>
      <c r="W13">
        <v>33.69</v>
      </c>
      <c r="X13">
        <v>49.43</v>
      </c>
      <c r="Y13">
        <v>0</v>
      </c>
      <c r="Z13">
        <v>0</v>
      </c>
      <c r="AA13">
        <v>0</v>
      </c>
      <c r="AB13">
        <v>1.87</v>
      </c>
      <c r="AC13">
        <v>0</v>
      </c>
      <c r="AD13">
        <v>0</v>
      </c>
      <c r="AE13">
        <v>3.85</v>
      </c>
      <c r="AF13">
        <v>8.8699999999999992</v>
      </c>
      <c r="AG13">
        <v>42.93</v>
      </c>
      <c r="AH13">
        <v>0</v>
      </c>
      <c r="AI13">
        <v>0</v>
      </c>
      <c r="AJ13">
        <v>0</v>
      </c>
      <c r="AK13">
        <v>53.3</v>
      </c>
      <c r="AL13">
        <v>69.72</v>
      </c>
      <c r="AM13">
        <v>0</v>
      </c>
      <c r="AN13">
        <v>0</v>
      </c>
      <c r="AO13">
        <v>0</v>
      </c>
      <c r="AP13">
        <v>3.2</v>
      </c>
      <c r="AQ13">
        <v>0</v>
      </c>
      <c r="AR13">
        <v>1.44</v>
      </c>
      <c r="AS13">
        <v>4.57</v>
      </c>
      <c r="AT13">
        <v>20</v>
      </c>
      <c r="AU13">
        <v>0</v>
      </c>
      <c r="AV13">
        <v>29.09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2513.89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436.2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348.98</v>
      </c>
      <c r="V14">
        <v>20.8</v>
      </c>
      <c r="W14">
        <v>33.69</v>
      </c>
      <c r="X14">
        <v>49.43</v>
      </c>
      <c r="Y14">
        <v>0</v>
      </c>
      <c r="Z14">
        <v>0</v>
      </c>
      <c r="AA14">
        <v>0</v>
      </c>
      <c r="AB14">
        <v>1.87</v>
      </c>
      <c r="AC14">
        <v>0</v>
      </c>
      <c r="AD14">
        <v>0</v>
      </c>
      <c r="AE14">
        <v>3.85</v>
      </c>
      <c r="AF14">
        <v>8.8699999999999992</v>
      </c>
      <c r="AG14">
        <v>42.93</v>
      </c>
      <c r="AH14">
        <v>0</v>
      </c>
      <c r="AI14">
        <v>0</v>
      </c>
      <c r="AJ14">
        <v>0</v>
      </c>
      <c r="AK14">
        <v>53.3</v>
      </c>
      <c r="AL14">
        <v>69.72</v>
      </c>
      <c r="AM14">
        <v>0</v>
      </c>
      <c r="AN14">
        <v>0</v>
      </c>
      <c r="AO14">
        <v>0</v>
      </c>
      <c r="AP14">
        <v>3.2</v>
      </c>
      <c r="AQ14">
        <v>0</v>
      </c>
      <c r="AR14">
        <v>1.44</v>
      </c>
      <c r="AS14">
        <v>4.57</v>
      </c>
      <c r="AT14">
        <v>20</v>
      </c>
      <c r="AU14">
        <v>0</v>
      </c>
      <c r="AV14">
        <v>29.09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2513.89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436.2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348.98</v>
      </c>
      <c r="V15">
        <v>20.8</v>
      </c>
      <c r="W15">
        <v>33.69</v>
      </c>
      <c r="X15">
        <v>49.43</v>
      </c>
      <c r="Y15">
        <v>0</v>
      </c>
      <c r="Z15">
        <v>0</v>
      </c>
      <c r="AA15">
        <v>0</v>
      </c>
      <c r="AB15">
        <v>1.87</v>
      </c>
      <c r="AC15">
        <v>0</v>
      </c>
      <c r="AD15">
        <v>0</v>
      </c>
      <c r="AE15">
        <v>3.85</v>
      </c>
      <c r="AF15">
        <v>8.8699999999999992</v>
      </c>
      <c r="AG15">
        <v>42.93</v>
      </c>
      <c r="AH15">
        <v>0</v>
      </c>
      <c r="AI15">
        <v>0</v>
      </c>
      <c r="AJ15">
        <v>0</v>
      </c>
      <c r="AK15">
        <v>53.3</v>
      </c>
      <c r="AL15">
        <v>12.78</v>
      </c>
      <c r="AM15">
        <v>0</v>
      </c>
      <c r="AN15">
        <v>0</v>
      </c>
      <c r="AO15">
        <v>0</v>
      </c>
      <c r="AP15">
        <v>11.53</v>
      </c>
      <c r="AQ15">
        <v>0</v>
      </c>
      <c r="AR15">
        <v>1.44</v>
      </c>
      <c r="AS15">
        <v>4.57</v>
      </c>
      <c r="AT15">
        <v>20</v>
      </c>
      <c r="AU15">
        <v>0</v>
      </c>
      <c r="AV15">
        <v>29.09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2465.2800000000007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436.2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348.98</v>
      </c>
      <c r="V16">
        <v>20.8</v>
      </c>
      <c r="W16">
        <v>33.69</v>
      </c>
      <c r="X16">
        <v>49.43</v>
      </c>
      <c r="Y16">
        <v>0</v>
      </c>
      <c r="Z16">
        <v>0</v>
      </c>
      <c r="AA16">
        <v>0</v>
      </c>
      <c r="AB16">
        <v>1.87</v>
      </c>
      <c r="AC16">
        <v>0</v>
      </c>
      <c r="AD16">
        <v>0</v>
      </c>
      <c r="AE16">
        <v>3.85</v>
      </c>
      <c r="AF16">
        <v>8.8699999999999992</v>
      </c>
      <c r="AG16">
        <v>42.93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2.82</v>
      </c>
      <c r="AQ16">
        <v>0</v>
      </c>
      <c r="AR16">
        <v>1.99</v>
      </c>
      <c r="AS16">
        <v>4.57</v>
      </c>
      <c r="AT16">
        <v>20</v>
      </c>
      <c r="AU16">
        <v>0</v>
      </c>
      <c r="AV16">
        <v>29.09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2445.7400000000002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436.2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348.98</v>
      </c>
      <c r="V17">
        <v>20.8</v>
      </c>
      <c r="W17">
        <v>33.69</v>
      </c>
      <c r="X17">
        <v>49.43</v>
      </c>
      <c r="Y17">
        <v>0</v>
      </c>
      <c r="Z17">
        <v>0</v>
      </c>
      <c r="AA17">
        <v>0</v>
      </c>
      <c r="AB17">
        <v>1.87</v>
      </c>
      <c r="AC17">
        <v>0</v>
      </c>
      <c r="AD17">
        <v>0</v>
      </c>
      <c r="AE17">
        <v>3.85</v>
      </c>
      <c r="AF17">
        <v>8.8699999999999992</v>
      </c>
      <c r="AG17">
        <v>42.93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2.82</v>
      </c>
      <c r="AQ17">
        <v>0</v>
      </c>
      <c r="AR17">
        <v>36.43</v>
      </c>
      <c r="AS17">
        <v>4.57</v>
      </c>
      <c r="AT17">
        <v>20</v>
      </c>
      <c r="AU17">
        <v>0</v>
      </c>
      <c r="AV17">
        <v>29.09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2480.1800000000003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436.2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348.98</v>
      </c>
      <c r="V18">
        <v>20.8</v>
      </c>
      <c r="W18">
        <v>33.69</v>
      </c>
      <c r="X18">
        <v>49.43</v>
      </c>
      <c r="Y18">
        <v>0</v>
      </c>
      <c r="Z18">
        <v>0</v>
      </c>
      <c r="AA18">
        <v>0</v>
      </c>
      <c r="AB18">
        <v>1.87</v>
      </c>
      <c r="AC18">
        <v>0</v>
      </c>
      <c r="AD18">
        <v>0</v>
      </c>
      <c r="AE18">
        <v>3.85</v>
      </c>
      <c r="AF18">
        <v>8.8699999999999992</v>
      </c>
      <c r="AG18">
        <v>42.93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2.82</v>
      </c>
      <c r="AQ18">
        <v>0</v>
      </c>
      <c r="AR18">
        <v>36.43</v>
      </c>
      <c r="AS18">
        <v>4.57</v>
      </c>
      <c r="AT18">
        <v>20</v>
      </c>
      <c r="AU18">
        <v>0</v>
      </c>
      <c r="AV18">
        <v>29.09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2480.1800000000003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436.2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348.98</v>
      </c>
      <c r="V19">
        <v>20.8</v>
      </c>
      <c r="W19">
        <v>33.69</v>
      </c>
      <c r="X19">
        <v>49.43</v>
      </c>
      <c r="Y19">
        <v>0</v>
      </c>
      <c r="Z19">
        <v>0</v>
      </c>
      <c r="AA19">
        <v>0</v>
      </c>
      <c r="AB19">
        <v>1.87</v>
      </c>
      <c r="AC19">
        <v>0</v>
      </c>
      <c r="AD19">
        <v>0</v>
      </c>
      <c r="AE19">
        <v>3.85</v>
      </c>
      <c r="AF19">
        <v>8.8699999999999992</v>
      </c>
      <c r="AG19">
        <v>42.93</v>
      </c>
      <c r="AH19">
        <v>0</v>
      </c>
      <c r="AI19">
        <v>0</v>
      </c>
      <c r="AJ19">
        <v>0</v>
      </c>
      <c r="AK19">
        <v>53.3</v>
      </c>
      <c r="AL19">
        <v>12.78</v>
      </c>
      <c r="AM19">
        <v>0</v>
      </c>
      <c r="AN19">
        <v>0</v>
      </c>
      <c r="AO19">
        <v>0</v>
      </c>
      <c r="AP19">
        <v>2.82</v>
      </c>
      <c r="AQ19">
        <v>0</v>
      </c>
      <c r="AR19">
        <v>3.31</v>
      </c>
      <c r="AS19">
        <v>4.57</v>
      </c>
      <c r="AT19">
        <v>20</v>
      </c>
      <c r="AU19">
        <v>0</v>
      </c>
      <c r="AV19">
        <v>29.09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2458.4400000000005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436.2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348.98</v>
      </c>
      <c r="V20">
        <v>20.8</v>
      </c>
      <c r="W20">
        <v>33.69</v>
      </c>
      <c r="X20">
        <v>49.43</v>
      </c>
      <c r="Y20">
        <v>0</v>
      </c>
      <c r="Z20">
        <v>0</v>
      </c>
      <c r="AA20">
        <v>0</v>
      </c>
      <c r="AB20">
        <v>1.87</v>
      </c>
      <c r="AC20">
        <v>0</v>
      </c>
      <c r="AD20">
        <v>0</v>
      </c>
      <c r="AE20">
        <v>3.85</v>
      </c>
      <c r="AF20">
        <v>8.8699999999999992</v>
      </c>
      <c r="AG20">
        <v>42.93</v>
      </c>
      <c r="AH20">
        <v>0</v>
      </c>
      <c r="AI20">
        <v>0</v>
      </c>
      <c r="AJ20">
        <v>0</v>
      </c>
      <c r="AK20">
        <v>53.3</v>
      </c>
      <c r="AL20">
        <v>12.78</v>
      </c>
      <c r="AM20">
        <v>0</v>
      </c>
      <c r="AN20">
        <v>0</v>
      </c>
      <c r="AO20">
        <v>0</v>
      </c>
      <c r="AP20">
        <v>2.82</v>
      </c>
      <c r="AQ20">
        <v>0</v>
      </c>
      <c r="AR20">
        <v>1.44</v>
      </c>
      <c r="AS20">
        <v>4.57</v>
      </c>
      <c r="AT20">
        <v>20</v>
      </c>
      <c r="AU20">
        <v>0</v>
      </c>
      <c r="AV20">
        <v>29.09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2456.5700000000006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436.2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348.98</v>
      </c>
      <c r="V21">
        <v>20.8</v>
      </c>
      <c r="W21">
        <v>33.69</v>
      </c>
      <c r="X21">
        <v>49.43</v>
      </c>
      <c r="Y21">
        <v>0</v>
      </c>
      <c r="Z21">
        <v>0</v>
      </c>
      <c r="AA21">
        <v>0</v>
      </c>
      <c r="AB21">
        <v>1.87</v>
      </c>
      <c r="AC21">
        <v>0</v>
      </c>
      <c r="AD21">
        <v>0</v>
      </c>
      <c r="AE21">
        <v>3.85</v>
      </c>
      <c r="AF21">
        <v>8.8699999999999992</v>
      </c>
      <c r="AG21">
        <v>42.93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2.82</v>
      </c>
      <c r="AQ21">
        <v>0</v>
      </c>
      <c r="AR21">
        <v>1.44</v>
      </c>
      <c r="AS21">
        <v>4.57</v>
      </c>
      <c r="AT21">
        <v>20</v>
      </c>
      <c r="AU21">
        <v>0</v>
      </c>
      <c r="AV21">
        <v>29.09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2445.1900000000005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436.2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348.98</v>
      </c>
      <c r="V22">
        <v>20.8</v>
      </c>
      <c r="W22">
        <v>33.69</v>
      </c>
      <c r="X22">
        <v>49.43</v>
      </c>
      <c r="Y22">
        <v>0</v>
      </c>
      <c r="Z22">
        <v>0</v>
      </c>
      <c r="AA22">
        <v>0</v>
      </c>
      <c r="AB22">
        <v>1.87</v>
      </c>
      <c r="AC22">
        <v>0</v>
      </c>
      <c r="AD22">
        <v>0</v>
      </c>
      <c r="AE22">
        <v>3.85</v>
      </c>
      <c r="AF22">
        <v>8.8699999999999992</v>
      </c>
      <c r="AG22">
        <v>42.93</v>
      </c>
      <c r="AH22">
        <v>21.3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2.82</v>
      </c>
      <c r="AQ22">
        <v>0</v>
      </c>
      <c r="AR22">
        <v>1.44</v>
      </c>
      <c r="AS22">
        <v>4.57</v>
      </c>
      <c r="AT22">
        <v>20</v>
      </c>
      <c r="AU22">
        <v>0</v>
      </c>
      <c r="AV22">
        <v>29.09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2466.4900000000007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436.2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348.98</v>
      </c>
      <c r="V23">
        <v>20.8</v>
      </c>
      <c r="W23">
        <v>33.69</v>
      </c>
      <c r="X23">
        <v>49.43</v>
      </c>
      <c r="Y23">
        <v>0</v>
      </c>
      <c r="Z23">
        <v>0</v>
      </c>
      <c r="AA23">
        <v>0</v>
      </c>
      <c r="AB23">
        <v>1.87</v>
      </c>
      <c r="AC23">
        <v>0</v>
      </c>
      <c r="AD23">
        <v>0</v>
      </c>
      <c r="AE23">
        <v>3.85</v>
      </c>
      <c r="AF23">
        <v>8.8699999999999992</v>
      </c>
      <c r="AG23">
        <v>42.93</v>
      </c>
      <c r="AH23">
        <v>46.4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2.82</v>
      </c>
      <c r="AQ23">
        <v>15.56</v>
      </c>
      <c r="AR23">
        <v>1.44</v>
      </c>
      <c r="AS23">
        <v>4.57</v>
      </c>
      <c r="AT23">
        <v>20</v>
      </c>
      <c r="AU23">
        <v>0</v>
      </c>
      <c r="AV23">
        <v>29.09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2507.1500000000005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436.2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348.98</v>
      </c>
      <c r="V24">
        <v>20.8</v>
      </c>
      <c r="W24">
        <v>33.69</v>
      </c>
      <c r="X24">
        <v>49.43</v>
      </c>
      <c r="Y24">
        <v>0</v>
      </c>
      <c r="Z24">
        <v>0</v>
      </c>
      <c r="AA24">
        <v>0</v>
      </c>
      <c r="AB24">
        <v>1.87</v>
      </c>
      <c r="AC24">
        <v>0</v>
      </c>
      <c r="AD24">
        <v>0</v>
      </c>
      <c r="AE24">
        <v>3.85</v>
      </c>
      <c r="AF24">
        <v>8.8699999999999992</v>
      </c>
      <c r="AG24">
        <v>42.93</v>
      </c>
      <c r="AH24">
        <v>46.68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2.82</v>
      </c>
      <c r="AQ24">
        <v>31.13</v>
      </c>
      <c r="AR24">
        <v>1.44</v>
      </c>
      <c r="AS24">
        <v>4.57</v>
      </c>
      <c r="AT24">
        <v>20</v>
      </c>
      <c r="AU24">
        <v>0</v>
      </c>
      <c r="AV24">
        <v>29.09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2523.0000000000005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436.2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348.98</v>
      </c>
      <c r="V25">
        <v>20.8</v>
      </c>
      <c r="W25">
        <v>33.69</v>
      </c>
      <c r="X25">
        <v>49.43</v>
      </c>
      <c r="Y25">
        <v>0</v>
      </c>
      <c r="Z25">
        <v>1.1000000000000001</v>
      </c>
      <c r="AA25">
        <v>0</v>
      </c>
      <c r="AB25">
        <v>1.87</v>
      </c>
      <c r="AC25">
        <v>0</v>
      </c>
      <c r="AD25">
        <v>9.1300000000000008</v>
      </c>
      <c r="AE25">
        <v>14.12</v>
      </c>
      <c r="AF25">
        <v>8.8699999999999992</v>
      </c>
      <c r="AG25">
        <v>42.93</v>
      </c>
      <c r="AH25">
        <v>70.17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2.82</v>
      </c>
      <c r="AQ25">
        <v>31.13</v>
      </c>
      <c r="AR25">
        <v>1.44</v>
      </c>
      <c r="AS25">
        <v>4.57</v>
      </c>
      <c r="AT25">
        <v>20</v>
      </c>
      <c r="AU25">
        <v>0</v>
      </c>
      <c r="AV25">
        <v>29.09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2566.9900000000007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436.2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348.98</v>
      </c>
      <c r="V26">
        <v>20.8</v>
      </c>
      <c r="W26">
        <v>33.69</v>
      </c>
      <c r="X26">
        <v>49.43</v>
      </c>
      <c r="Y26">
        <v>0</v>
      </c>
      <c r="Z26">
        <v>6.52</v>
      </c>
      <c r="AA26">
        <v>0</v>
      </c>
      <c r="AB26">
        <v>1.87</v>
      </c>
      <c r="AC26">
        <v>0</v>
      </c>
      <c r="AD26">
        <v>18.27</v>
      </c>
      <c r="AE26">
        <v>14.12</v>
      </c>
      <c r="AF26">
        <v>8.8699999999999992</v>
      </c>
      <c r="AG26">
        <v>42.93</v>
      </c>
      <c r="AH26">
        <v>70.17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2.82</v>
      </c>
      <c r="AQ26">
        <v>46.69</v>
      </c>
      <c r="AR26">
        <v>1.99</v>
      </c>
      <c r="AS26">
        <v>4.57</v>
      </c>
      <c r="AT26">
        <v>20</v>
      </c>
      <c r="AU26">
        <v>0</v>
      </c>
      <c r="AV26">
        <v>29.09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2597.6600000000003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436.2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348.98</v>
      </c>
      <c r="V27">
        <v>20.8</v>
      </c>
      <c r="W27">
        <v>33.69</v>
      </c>
      <c r="X27">
        <v>49.43</v>
      </c>
      <c r="Y27">
        <v>0</v>
      </c>
      <c r="Z27">
        <v>6.52</v>
      </c>
      <c r="AA27">
        <v>0</v>
      </c>
      <c r="AB27">
        <v>4</v>
      </c>
      <c r="AC27">
        <v>9.68</v>
      </c>
      <c r="AD27">
        <v>27.4</v>
      </c>
      <c r="AE27">
        <v>32.96</v>
      </c>
      <c r="AF27">
        <v>8.8699999999999992</v>
      </c>
      <c r="AG27">
        <v>42.93</v>
      </c>
      <c r="AH27">
        <v>93.56</v>
      </c>
      <c r="AI27">
        <v>3.82</v>
      </c>
      <c r="AJ27">
        <v>0</v>
      </c>
      <c r="AK27">
        <v>53.3</v>
      </c>
      <c r="AL27">
        <v>12.78</v>
      </c>
      <c r="AM27">
        <v>0</v>
      </c>
      <c r="AN27">
        <v>0</v>
      </c>
      <c r="AO27">
        <v>0</v>
      </c>
      <c r="AP27">
        <v>10.25</v>
      </c>
      <c r="AQ27">
        <v>62.24</v>
      </c>
      <c r="AR27">
        <v>1.99</v>
      </c>
      <c r="AS27">
        <v>4.57</v>
      </c>
      <c r="AT27">
        <v>20</v>
      </c>
      <c r="AU27">
        <v>0</v>
      </c>
      <c r="AV27">
        <v>28.88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2698.8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436.2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348.98</v>
      </c>
      <c r="V28">
        <v>20.8</v>
      </c>
      <c r="W28">
        <v>33.69</v>
      </c>
      <c r="X28">
        <v>49.43</v>
      </c>
      <c r="Y28">
        <v>0</v>
      </c>
      <c r="Z28">
        <v>13.04</v>
      </c>
      <c r="AA28">
        <v>0</v>
      </c>
      <c r="AB28">
        <v>26.34</v>
      </c>
      <c r="AC28">
        <v>29.06</v>
      </c>
      <c r="AD28">
        <v>36.549999999999997</v>
      </c>
      <c r="AE28">
        <v>49.43</v>
      </c>
      <c r="AF28">
        <v>19.72</v>
      </c>
      <c r="AG28">
        <v>42.93</v>
      </c>
      <c r="AH28">
        <v>116.95</v>
      </c>
      <c r="AI28">
        <v>16.55</v>
      </c>
      <c r="AJ28">
        <v>0</v>
      </c>
      <c r="AK28">
        <v>53.3</v>
      </c>
      <c r="AL28">
        <v>69.72</v>
      </c>
      <c r="AM28">
        <v>5.27</v>
      </c>
      <c r="AN28">
        <v>0</v>
      </c>
      <c r="AO28">
        <v>0</v>
      </c>
      <c r="AP28">
        <v>2.82</v>
      </c>
      <c r="AQ28">
        <v>62.24</v>
      </c>
      <c r="AR28">
        <v>1.99</v>
      </c>
      <c r="AS28">
        <v>4.57</v>
      </c>
      <c r="AT28">
        <v>20</v>
      </c>
      <c r="AU28">
        <v>0</v>
      </c>
      <c r="AV28">
        <v>28.88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2874.41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436.2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348.98</v>
      </c>
      <c r="V29">
        <v>20.8</v>
      </c>
      <c r="W29">
        <v>33.69</v>
      </c>
      <c r="X29">
        <v>49.43</v>
      </c>
      <c r="Y29">
        <v>0</v>
      </c>
      <c r="Z29">
        <v>13.04</v>
      </c>
      <c r="AA29">
        <v>11.85</v>
      </c>
      <c r="AB29">
        <v>26.34</v>
      </c>
      <c r="AC29">
        <v>29.06</v>
      </c>
      <c r="AD29">
        <v>36.549999999999997</v>
      </c>
      <c r="AE29">
        <v>49.43</v>
      </c>
      <c r="AF29">
        <v>19.72</v>
      </c>
      <c r="AG29">
        <v>42.93</v>
      </c>
      <c r="AH29">
        <v>140.34</v>
      </c>
      <c r="AI29">
        <v>16.55</v>
      </c>
      <c r="AJ29">
        <v>0</v>
      </c>
      <c r="AK29">
        <v>53.3</v>
      </c>
      <c r="AL29">
        <v>69.72</v>
      </c>
      <c r="AM29">
        <v>10.54</v>
      </c>
      <c r="AN29">
        <v>0</v>
      </c>
      <c r="AO29">
        <v>0</v>
      </c>
      <c r="AP29">
        <v>2.82</v>
      </c>
      <c r="AQ29">
        <v>62.24</v>
      </c>
      <c r="AR29">
        <v>36.43</v>
      </c>
      <c r="AS29">
        <v>4.57</v>
      </c>
      <c r="AT29">
        <v>20</v>
      </c>
      <c r="AU29">
        <v>0</v>
      </c>
      <c r="AV29">
        <v>28.88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2949.36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436.2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348.98</v>
      </c>
      <c r="V30">
        <v>20.8</v>
      </c>
      <c r="W30">
        <v>33.69</v>
      </c>
      <c r="X30">
        <v>49.43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19.72</v>
      </c>
      <c r="AG30">
        <v>42.93</v>
      </c>
      <c r="AH30">
        <v>140.34</v>
      </c>
      <c r="AI30">
        <v>16.55</v>
      </c>
      <c r="AJ30">
        <v>0</v>
      </c>
      <c r="AK30">
        <v>53.3</v>
      </c>
      <c r="AL30">
        <v>69.72</v>
      </c>
      <c r="AM30">
        <v>10.54</v>
      </c>
      <c r="AN30">
        <v>0</v>
      </c>
      <c r="AO30">
        <v>0</v>
      </c>
      <c r="AP30">
        <v>2.82</v>
      </c>
      <c r="AQ30">
        <v>62.24</v>
      </c>
      <c r="AR30">
        <v>36.43</v>
      </c>
      <c r="AS30">
        <v>4.57</v>
      </c>
      <c r="AT30">
        <v>20</v>
      </c>
      <c r="AU30">
        <v>0</v>
      </c>
      <c r="AV30">
        <v>28.88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2965.5600000000004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436.2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348.98</v>
      </c>
      <c r="V31">
        <v>20.8</v>
      </c>
      <c r="W31">
        <v>33.69</v>
      </c>
      <c r="X31">
        <v>49.43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36.549999999999997</v>
      </c>
      <c r="AE31">
        <v>49.43</v>
      </c>
      <c r="AF31">
        <v>19.72</v>
      </c>
      <c r="AG31">
        <v>42.93</v>
      </c>
      <c r="AH31">
        <v>140.34</v>
      </c>
      <c r="AI31">
        <v>16.55</v>
      </c>
      <c r="AJ31">
        <v>0</v>
      </c>
      <c r="AK31">
        <v>53.3</v>
      </c>
      <c r="AL31">
        <v>69.72</v>
      </c>
      <c r="AM31">
        <v>10.54</v>
      </c>
      <c r="AN31">
        <v>0</v>
      </c>
      <c r="AO31">
        <v>0</v>
      </c>
      <c r="AP31">
        <v>2.82</v>
      </c>
      <c r="AQ31">
        <v>62.24</v>
      </c>
      <c r="AR31">
        <v>3.31</v>
      </c>
      <c r="AS31">
        <v>4.57</v>
      </c>
      <c r="AT31">
        <v>20</v>
      </c>
      <c r="AU31">
        <v>0</v>
      </c>
      <c r="AV31">
        <v>28.88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2932.4400000000005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436.2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348.98</v>
      </c>
      <c r="V32">
        <v>20.8</v>
      </c>
      <c r="W32">
        <v>33.69</v>
      </c>
      <c r="X32">
        <v>49.43</v>
      </c>
      <c r="Y32">
        <v>0</v>
      </c>
      <c r="Z32">
        <v>6.52</v>
      </c>
      <c r="AA32">
        <v>28.05</v>
      </c>
      <c r="AB32">
        <v>26.34</v>
      </c>
      <c r="AC32">
        <v>29.06</v>
      </c>
      <c r="AD32">
        <v>27.4</v>
      </c>
      <c r="AE32">
        <v>49.43</v>
      </c>
      <c r="AF32">
        <v>19.72</v>
      </c>
      <c r="AG32">
        <v>42.93</v>
      </c>
      <c r="AH32">
        <v>140.34</v>
      </c>
      <c r="AI32">
        <v>16.55</v>
      </c>
      <c r="AJ32">
        <v>0</v>
      </c>
      <c r="AK32">
        <v>53.3</v>
      </c>
      <c r="AL32">
        <v>12.78</v>
      </c>
      <c r="AM32">
        <v>5.27</v>
      </c>
      <c r="AN32">
        <v>0</v>
      </c>
      <c r="AO32">
        <v>0</v>
      </c>
      <c r="AP32">
        <v>2.82</v>
      </c>
      <c r="AQ32">
        <v>62.24</v>
      </c>
      <c r="AR32">
        <v>1.44</v>
      </c>
      <c r="AS32">
        <v>4.57</v>
      </c>
      <c r="AT32">
        <v>20</v>
      </c>
      <c r="AU32">
        <v>0</v>
      </c>
      <c r="AV32">
        <v>28.88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2852.690000000001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683.14</v>
      </c>
      <c r="L33">
        <v>436.2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348.98</v>
      </c>
      <c r="V33">
        <v>20.8</v>
      </c>
      <c r="W33">
        <v>33.69</v>
      </c>
      <c r="X33">
        <v>49.43</v>
      </c>
      <c r="Y33">
        <v>0</v>
      </c>
      <c r="Z33">
        <v>6.52</v>
      </c>
      <c r="AA33">
        <v>28.05</v>
      </c>
      <c r="AB33">
        <v>3.33</v>
      </c>
      <c r="AC33">
        <v>9.68</v>
      </c>
      <c r="AD33">
        <v>27.4</v>
      </c>
      <c r="AE33">
        <v>32.96</v>
      </c>
      <c r="AF33">
        <v>8.8699999999999992</v>
      </c>
      <c r="AG33">
        <v>42.93</v>
      </c>
      <c r="AH33">
        <v>140.34</v>
      </c>
      <c r="AI33">
        <v>16.55</v>
      </c>
      <c r="AJ33">
        <v>0</v>
      </c>
      <c r="AK33">
        <v>53.3</v>
      </c>
      <c r="AL33">
        <v>1.4</v>
      </c>
      <c r="AM33">
        <v>0</v>
      </c>
      <c r="AN33">
        <v>0</v>
      </c>
      <c r="AO33">
        <v>0</v>
      </c>
      <c r="AP33">
        <v>3.2</v>
      </c>
      <c r="AQ33">
        <v>62.24</v>
      </c>
      <c r="AR33">
        <v>1.44</v>
      </c>
      <c r="AS33">
        <v>4.57</v>
      </c>
      <c r="AT33">
        <v>20</v>
      </c>
      <c r="AU33">
        <v>0</v>
      </c>
      <c r="AV33">
        <v>28.88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2766.7100000000005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683.14</v>
      </c>
      <c r="L34">
        <v>436.2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348.98</v>
      </c>
      <c r="V34">
        <v>20.8</v>
      </c>
      <c r="W34">
        <v>33.69</v>
      </c>
      <c r="X34">
        <v>49.43</v>
      </c>
      <c r="Y34">
        <v>0</v>
      </c>
      <c r="Z34">
        <v>6.52</v>
      </c>
      <c r="AA34">
        <v>28.05</v>
      </c>
      <c r="AB34">
        <v>1.87</v>
      </c>
      <c r="AC34">
        <v>0</v>
      </c>
      <c r="AD34">
        <v>27.4</v>
      </c>
      <c r="AE34">
        <v>14.12</v>
      </c>
      <c r="AF34">
        <v>8.8699999999999992</v>
      </c>
      <c r="AG34">
        <v>42.93</v>
      </c>
      <c r="AH34">
        <v>116.95</v>
      </c>
      <c r="AI34">
        <v>3.56</v>
      </c>
      <c r="AJ34">
        <v>0</v>
      </c>
      <c r="AK34">
        <v>53.3</v>
      </c>
      <c r="AL34">
        <v>1.4</v>
      </c>
      <c r="AM34">
        <v>0</v>
      </c>
      <c r="AN34">
        <v>0</v>
      </c>
      <c r="AO34">
        <v>0</v>
      </c>
      <c r="AP34">
        <v>3.2</v>
      </c>
      <c r="AQ34">
        <v>62.24</v>
      </c>
      <c r="AR34">
        <v>1.44</v>
      </c>
      <c r="AS34">
        <v>4.57</v>
      </c>
      <c r="AT34">
        <v>20</v>
      </c>
      <c r="AU34">
        <v>0</v>
      </c>
      <c r="AV34">
        <v>28.88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2700.35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436.2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348.98</v>
      </c>
      <c r="V35">
        <v>20.8</v>
      </c>
      <c r="W35">
        <v>33.69</v>
      </c>
      <c r="X35">
        <v>56.65</v>
      </c>
      <c r="Y35">
        <v>0</v>
      </c>
      <c r="Z35">
        <v>6.52</v>
      </c>
      <c r="AA35">
        <v>12.25</v>
      </c>
      <c r="AB35">
        <v>1.87</v>
      </c>
      <c r="AC35">
        <v>0</v>
      </c>
      <c r="AD35">
        <v>9.1300000000000008</v>
      </c>
      <c r="AE35">
        <v>14.12</v>
      </c>
      <c r="AF35">
        <v>8.8699999999999992</v>
      </c>
      <c r="AG35">
        <v>42.93</v>
      </c>
      <c r="AH35">
        <v>93.56</v>
      </c>
      <c r="AI35">
        <v>0</v>
      </c>
      <c r="AJ35">
        <v>0</v>
      </c>
      <c r="AK35">
        <v>53.3</v>
      </c>
      <c r="AL35">
        <v>1.4</v>
      </c>
      <c r="AM35">
        <v>0</v>
      </c>
      <c r="AN35">
        <v>0</v>
      </c>
      <c r="AO35">
        <v>0</v>
      </c>
      <c r="AP35">
        <v>3.2</v>
      </c>
      <c r="AQ35">
        <v>62.24</v>
      </c>
      <c r="AR35">
        <v>1.99</v>
      </c>
      <c r="AS35">
        <v>4.57</v>
      </c>
      <c r="AT35">
        <v>20</v>
      </c>
      <c r="AU35">
        <v>0</v>
      </c>
      <c r="AV35">
        <v>28.77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2646.99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436.2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348.98</v>
      </c>
      <c r="V36">
        <v>20.8</v>
      </c>
      <c r="W36">
        <v>33.69</v>
      </c>
      <c r="X36">
        <v>56.65</v>
      </c>
      <c r="Y36">
        <v>0</v>
      </c>
      <c r="Z36">
        <v>1.1000000000000001</v>
      </c>
      <c r="AA36">
        <v>12.25</v>
      </c>
      <c r="AB36">
        <v>1.87</v>
      </c>
      <c r="AC36">
        <v>0</v>
      </c>
      <c r="AD36">
        <v>0</v>
      </c>
      <c r="AE36">
        <v>14.12</v>
      </c>
      <c r="AF36">
        <v>8.8699999999999992</v>
      </c>
      <c r="AG36">
        <v>42.93</v>
      </c>
      <c r="AH36">
        <v>70.17</v>
      </c>
      <c r="AI36">
        <v>0</v>
      </c>
      <c r="AJ36">
        <v>0</v>
      </c>
      <c r="AK36">
        <v>53.3</v>
      </c>
      <c r="AL36">
        <v>1.4</v>
      </c>
      <c r="AM36">
        <v>0</v>
      </c>
      <c r="AN36">
        <v>0</v>
      </c>
      <c r="AO36">
        <v>0</v>
      </c>
      <c r="AP36">
        <v>3.2</v>
      </c>
      <c r="AQ36">
        <v>46.69</v>
      </c>
      <c r="AR36">
        <v>1.99</v>
      </c>
      <c r="AS36">
        <v>4.57</v>
      </c>
      <c r="AT36">
        <v>20</v>
      </c>
      <c r="AU36">
        <v>0</v>
      </c>
      <c r="AV36">
        <v>28.77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2593.5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436.2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348.98</v>
      </c>
      <c r="V37">
        <v>20.8</v>
      </c>
      <c r="W37">
        <v>33.69</v>
      </c>
      <c r="X37">
        <v>63.98</v>
      </c>
      <c r="Y37">
        <v>0</v>
      </c>
      <c r="Z37">
        <v>0</v>
      </c>
      <c r="AA37">
        <v>0</v>
      </c>
      <c r="AB37">
        <v>1.87</v>
      </c>
      <c r="AC37">
        <v>0</v>
      </c>
      <c r="AD37">
        <v>0</v>
      </c>
      <c r="AE37">
        <v>14.12</v>
      </c>
      <c r="AF37">
        <v>8.8699999999999992</v>
      </c>
      <c r="AG37">
        <v>42.93</v>
      </c>
      <c r="AH37">
        <v>46.78</v>
      </c>
      <c r="AI37">
        <v>0</v>
      </c>
      <c r="AJ37">
        <v>0</v>
      </c>
      <c r="AK37">
        <v>53.3</v>
      </c>
      <c r="AL37">
        <v>1.4</v>
      </c>
      <c r="AM37">
        <v>0</v>
      </c>
      <c r="AN37">
        <v>0</v>
      </c>
      <c r="AO37">
        <v>0</v>
      </c>
      <c r="AP37">
        <v>3.2</v>
      </c>
      <c r="AQ37">
        <v>31.13</v>
      </c>
      <c r="AR37">
        <v>1.99</v>
      </c>
      <c r="AS37">
        <v>4.57</v>
      </c>
      <c r="AT37">
        <v>20</v>
      </c>
      <c r="AU37">
        <v>0</v>
      </c>
      <c r="AV37">
        <v>28.77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2548.5300000000002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436.2</v>
      </c>
      <c r="M38">
        <v>78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348.98</v>
      </c>
      <c r="V38">
        <v>20.8</v>
      </c>
      <c r="W38">
        <v>33.69</v>
      </c>
      <c r="X38">
        <v>63.98</v>
      </c>
      <c r="Y38">
        <v>0</v>
      </c>
      <c r="Z38">
        <v>0</v>
      </c>
      <c r="AA38">
        <v>0</v>
      </c>
      <c r="AB38">
        <v>1.87</v>
      </c>
      <c r="AC38">
        <v>0</v>
      </c>
      <c r="AD38">
        <v>0</v>
      </c>
      <c r="AE38">
        <v>14.12</v>
      </c>
      <c r="AF38">
        <v>8.8699999999999992</v>
      </c>
      <c r="AG38">
        <v>42.93</v>
      </c>
      <c r="AH38">
        <v>23.39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</v>
      </c>
      <c r="AO38">
        <v>0</v>
      </c>
      <c r="AP38">
        <v>3.2</v>
      </c>
      <c r="AQ38">
        <v>15.56</v>
      </c>
      <c r="AR38">
        <v>1.99</v>
      </c>
      <c r="AS38">
        <v>4.57</v>
      </c>
      <c r="AT38">
        <v>20</v>
      </c>
      <c r="AU38">
        <v>0</v>
      </c>
      <c r="AV38">
        <v>28.77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2495.5699999999993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436.2</v>
      </c>
      <c r="M39">
        <v>78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348.98</v>
      </c>
      <c r="V39">
        <v>20.8</v>
      </c>
      <c r="W39">
        <v>33.69</v>
      </c>
      <c r="X39">
        <v>71.33</v>
      </c>
      <c r="Y39">
        <v>0</v>
      </c>
      <c r="Z39">
        <v>0</v>
      </c>
      <c r="AA39">
        <v>0</v>
      </c>
      <c r="AB39">
        <v>1.87</v>
      </c>
      <c r="AC39">
        <v>0</v>
      </c>
      <c r="AD39">
        <v>0</v>
      </c>
      <c r="AE39">
        <v>14.12</v>
      </c>
      <c r="AF39">
        <v>8.8699999999999992</v>
      </c>
      <c r="AG39">
        <v>42.93</v>
      </c>
      <c r="AH39">
        <v>0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3.2</v>
      </c>
      <c r="AQ39">
        <v>0</v>
      </c>
      <c r="AR39">
        <v>3.31</v>
      </c>
      <c r="AS39">
        <v>4.57</v>
      </c>
      <c r="AT39">
        <v>20</v>
      </c>
      <c r="AU39">
        <v>0</v>
      </c>
      <c r="AV39">
        <v>28.77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2465.2899999999995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436.2</v>
      </c>
      <c r="M40">
        <v>78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348.98</v>
      </c>
      <c r="V40">
        <v>20.8</v>
      </c>
      <c r="W40">
        <v>33.69</v>
      </c>
      <c r="X40">
        <v>71.33</v>
      </c>
      <c r="Y40">
        <v>0</v>
      </c>
      <c r="Z40">
        <v>0</v>
      </c>
      <c r="AA40">
        <v>0</v>
      </c>
      <c r="AB40">
        <v>1.87</v>
      </c>
      <c r="AC40">
        <v>0</v>
      </c>
      <c r="AD40">
        <v>0</v>
      </c>
      <c r="AE40">
        <v>14.12</v>
      </c>
      <c r="AF40">
        <v>8.8699999999999992</v>
      </c>
      <c r="AG40">
        <v>42.93</v>
      </c>
      <c r="AH40">
        <v>0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3.2</v>
      </c>
      <c r="AQ40">
        <v>0</v>
      </c>
      <c r="AR40">
        <v>36.43</v>
      </c>
      <c r="AS40">
        <v>4.57</v>
      </c>
      <c r="AT40">
        <v>20</v>
      </c>
      <c r="AU40">
        <v>0</v>
      </c>
      <c r="AV40">
        <v>28.77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2498.4099999999994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436.2</v>
      </c>
      <c r="M41">
        <v>78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348.98</v>
      </c>
      <c r="V41">
        <v>20.8</v>
      </c>
      <c r="W41">
        <v>33.69</v>
      </c>
      <c r="X41">
        <v>86.17</v>
      </c>
      <c r="Y41">
        <v>0</v>
      </c>
      <c r="Z41">
        <v>0</v>
      </c>
      <c r="AA41">
        <v>0</v>
      </c>
      <c r="AB41">
        <v>1.87</v>
      </c>
      <c r="AC41">
        <v>0</v>
      </c>
      <c r="AD41">
        <v>0</v>
      </c>
      <c r="AE41">
        <v>14.12</v>
      </c>
      <c r="AF41">
        <v>8.8699999999999992</v>
      </c>
      <c r="AG41">
        <v>42.93</v>
      </c>
      <c r="AH41">
        <v>0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3.2</v>
      </c>
      <c r="AQ41">
        <v>0</v>
      </c>
      <c r="AR41">
        <v>36.43</v>
      </c>
      <c r="AS41">
        <v>18.829999999999998</v>
      </c>
      <c r="AT41">
        <v>20</v>
      </c>
      <c r="AU41">
        <v>0</v>
      </c>
      <c r="AV41">
        <v>28.77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2527.5099999999993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436.2</v>
      </c>
      <c r="M42">
        <v>78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348.98</v>
      </c>
      <c r="V42">
        <v>20.8</v>
      </c>
      <c r="W42">
        <v>33.69</v>
      </c>
      <c r="X42">
        <v>98.87</v>
      </c>
      <c r="Y42">
        <v>0</v>
      </c>
      <c r="Z42">
        <v>0</v>
      </c>
      <c r="AA42">
        <v>0</v>
      </c>
      <c r="AB42">
        <v>1.87</v>
      </c>
      <c r="AC42">
        <v>0</v>
      </c>
      <c r="AD42">
        <v>0</v>
      </c>
      <c r="AE42">
        <v>14.12</v>
      </c>
      <c r="AF42">
        <v>8.8699999999999992</v>
      </c>
      <c r="AG42">
        <v>42.93</v>
      </c>
      <c r="AH42">
        <v>0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3.2</v>
      </c>
      <c r="AQ42">
        <v>0</v>
      </c>
      <c r="AR42">
        <v>3.31</v>
      </c>
      <c r="AS42">
        <v>18.829999999999998</v>
      </c>
      <c r="AT42">
        <v>20</v>
      </c>
      <c r="AU42">
        <v>0</v>
      </c>
      <c r="AV42">
        <v>28.77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2507.0899999999992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436.2</v>
      </c>
      <c r="M43">
        <v>78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348.98</v>
      </c>
      <c r="V43">
        <v>20.8</v>
      </c>
      <c r="W43">
        <v>33.69</v>
      </c>
      <c r="X43">
        <v>98.87</v>
      </c>
      <c r="Y43">
        <v>0</v>
      </c>
      <c r="Z43">
        <v>0</v>
      </c>
      <c r="AA43">
        <v>0</v>
      </c>
      <c r="AB43">
        <v>1.87</v>
      </c>
      <c r="AC43">
        <v>0</v>
      </c>
      <c r="AD43">
        <v>0</v>
      </c>
      <c r="AE43">
        <v>14.12</v>
      </c>
      <c r="AF43">
        <v>8.8699999999999992</v>
      </c>
      <c r="AG43">
        <v>42.93</v>
      </c>
      <c r="AH43">
        <v>0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3.2</v>
      </c>
      <c r="AQ43">
        <v>0</v>
      </c>
      <c r="AR43">
        <v>2.21</v>
      </c>
      <c r="AS43">
        <v>18.829999999999998</v>
      </c>
      <c r="AT43">
        <v>20</v>
      </c>
      <c r="AU43">
        <v>0</v>
      </c>
      <c r="AV43">
        <v>28.46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2505.6799999999994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436.2</v>
      </c>
      <c r="M44">
        <v>78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348.98</v>
      </c>
      <c r="V44">
        <v>20.8</v>
      </c>
      <c r="W44">
        <v>33.69</v>
      </c>
      <c r="X44">
        <v>98.87</v>
      </c>
      <c r="Y44">
        <v>0</v>
      </c>
      <c r="Z44">
        <v>0</v>
      </c>
      <c r="AA44">
        <v>0</v>
      </c>
      <c r="AB44">
        <v>1.87</v>
      </c>
      <c r="AC44">
        <v>0</v>
      </c>
      <c r="AD44">
        <v>0</v>
      </c>
      <c r="AE44">
        <v>14.12</v>
      </c>
      <c r="AF44">
        <v>8.8699999999999992</v>
      </c>
      <c r="AG44">
        <v>42.93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3.2</v>
      </c>
      <c r="AQ44">
        <v>0</v>
      </c>
      <c r="AR44">
        <v>2.21</v>
      </c>
      <c r="AS44">
        <v>18.829999999999998</v>
      </c>
      <c r="AT44">
        <v>20</v>
      </c>
      <c r="AU44">
        <v>0</v>
      </c>
      <c r="AV44">
        <v>28.46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2505.6799999999994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436.2</v>
      </c>
      <c r="M45">
        <v>78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348.98</v>
      </c>
      <c r="V45">
        <v>20.8</v>
      </c>
      <c r="W45">
        <v>33.69</v>
      </c>
      <c r="X45">
        <v>98.87</v>
      </c>
      <c r="Y45">
        <v>0</v>
      </c>
      <c r="Z45">
        <v>0</v>
      </c>
      <c r="AA45">
        <v>0</v>
      </c>
      <c r="AB45">
        <v>1.87</v>
      </c>
      <c r="AC45">
        <v>0</v>
      </c>
      <c r="AD45">
        <v>0</v>
      </c>
      <c r="AE45">
        <v>14.12</v>
      </c>
      <c r="AF45">
        <v>8.8699999999999992</v>
      </c>
      <c r="AG45">
        <v>42.93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3.2</v>
      </c>
      <c r="AQ45">
        <v>0</v>
      </c>
      <c r="AR45">
        <v>2.21</v>
      </c>
      <c r="AS45">
        <v>18.829999999999998</v>
      </c>
      <c r="AT45">
        <v>20</v>
      </c>
      <c r="AU45">
        <v>0</v>
      </c>
      <c r="AV45">
        <v>28.46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2505.6799999999994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436.2</v>
      </c>
      <c r="M46">
        <v>78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348.98</v>
      </c>
      <c r="V46">
        <v>20.8</v>
      </c>
      <c r="W46">
        <v>33.69</v>
      </c>
      <c r="X46">
        <v>98.87</v>
      </c>
      <c r="Y46">
        <v>0</v>
      </c>
      <c r="Z46">
        <v>0</v>
      </c>
      <c r="AA46">
        <v>0</v>
      </c>
      <c r="AB46">
        <v>1.87</v>
      </c>
      <c r="AC46">
        <v>0</v>
      </c>
      <c r="AD46">
        <v>0</v>
      </c>
      <c r="AE46">
        <v>14.12</v>
      </c>
      <c r="AF46">
        <v>8.8699999999999992</v>
      </c>
      <c r="AG46">
        <v>42.93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3.2</v>
      </c>
      <c r="AQ46">
        <v>0</v>
      </c>
      <c r="AR46">
        <v>2.21</v>
      </c>
      <c r="AS46">
        <v>18.829999999999998</v>
      </c>
      <c r="AT46">
        <v>20</v>
      </c>
      <c r="AU46">
        <v>0</v>
      </c>
      <c r="AV46">
        <v>28.46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2505.6799999999994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436.2</v>
      </c>
      <c r="M47">
        <v>78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348.98</v>
      </c>
      <c r="V47">
        <v>20.8</v>
      </c>
      <c r="W47">
        <v>33.69</v>
      </c>
      <c r="X47">
        <v>98.87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0</v>
      </c>
      <c r="AE47">
        <v>14.12</v>
      </c>
      <c r="AF47">
        <v>8.8699999999999992</v>
      </c>
      <c r="AG47">
        <v>42.93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3.2</v>
      </c>
      <c r="AQ47">
        <v>0</v>
      </c>
      <c r="AR47">
        <v>2.21</v>
      </c>
      <c r="AS47">
        <v>4.57</v>
      </c>
      <c r="AT47">
        <v>20</v>
      </c>
      <c r="AU47">
        <v>0</v>
      </c>
      <c r="AV47">
        <v>28.46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2491.4199999999996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436.2</v>
      </c>
      <c r="M48">
        <v>78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348.98</v>
      </c>
      <c r="V48">
        <v>20.8</v>
      </c>
      <c r="W48">
        <v>33.69</v>
      </c>
      <c r="X48">
        <v>98.87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0</v>
      </c>
      <c r="AE48">
        <v>14.12</v>
      </c>
      <c r="AF48">
        <v>8.8699999999999992</v>
      </c>
      <c r="AG48">
        <v>42.93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3.2</v>
      </c>
      <c r="AQ48">
        <v>0</v>
      </c>
      <c r="AR48">
        <v>2.21</v>
      </c>
      <c r="AS48">
        <v>4.57</v>
      </c>
      <c r="AT48">
        <v>20</v>
      </c>
      <c r="AU48">
        <v>0</v>
      </c>
      <c r="AV48">
        <v>28.46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2491.4199999999996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436.2</v>
      </c>
      <c r="M49">
        <v>78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348.98</v>
      </c>
      <c r="V49">
        <v>20.8</v>
      </c>
      <c r="W49">
        <v>33.69</v>
      </c>
      <c r="X49">
        <v>98.87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0</v>
      </c>
      <c r="AE49">
        <v>14.12</v>
      </c>
      <c r="AF49">
        <v>8.8699999999999992</v>
      </c>
      <c r="AG49">
        <v>42.93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10.25</v>
      </c>
      <c r="AQ49">
        <v>0</v>
      </c>
      <c r="AR49">
        <v>4.41</v>
      </c>
      <c r="AS49">
        <v>4.57</v>
      </c>
      <c r="AT49">
        <v>20</v>
      </c>
      <c r="AU49">
        <v>0</v>
      </c>
      <c r="AV49">
        <v>28.35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2500.5599999999995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436.2</v>
      </c>
      <c r="M50">
        <v>78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348.98</v>
      </c>
      <c r="V50">
        <v>20.8</v>
      </c>
      <c r="W50">
        <v>33.69</v>
      </c>
      <c r="X50">
        <v>98.87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0</v>
      </c>
      <c r="AE50">
        <v>14.12</v>
      </c>
      <c r="AF50">
        <v>8.8699999999999992</v>
      </c>
      <c r="AG50">
        <v>42.93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3.2</v>
      </c>
      <c r="AQ50">
        <v>0</v>
      </c>
      <c r="AR50">
        <v>4.41</v>
      </c>
      <c r="AS50">
        <v>4.57</v>
      </c>
      <c r="AT50">
        <v>20</v>
      </c>
      <c r="AU50">
        <v>0</v>
      </c>
      <c r="AV50">
        <v>28.35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2493.5099999999993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436.2</v>
      </c>
      <c r="M51">
        <v>78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348.98</v>
      </c>
      <c r="V51">
        <v>20.8</v>
      </c>
      <c r="W51">
        <v>33.69</v>
      </c>
      <c r="X51">
        <v>98.87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0</v>
      </c>
      <c r="AE51">
        <v>14.12</v>
      </c>
      <c r="AF51">
        <v>8.8699999999999992</v>
      </c>
      <c r="AG51">
        <v>42.93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3.2</v>
      </c>
      <c r="AQ51">
        <v>0</v>
      </c>
      <c r="AR51">
        <v>4.41</v>
      </c>
      <c r="AS51">
        <v>4.57</v>
      </c>
      <c r="AT51">
        <v>20</v>
      </c>
      <c r="AU51">
        <v>0</v>
      </c>
      <c r="AV51">
        <v>28.04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2493.1999999999994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436.2</v>
      </c>
      <c r="M52">
        <v>78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348.98</v>
      </c>
      <c r="V52">
        <v>20.8</v>
      </c>
      <c r="W52">
        <v>33.69</v>
      </c>
      <c r="X52">
        <v>98.87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0</v>
      </c>
      <c r="AE52">
        <v>14.12</v>
      </c>
      <c r="AF52">
        <v>8.8699999999999992</v>
      </c>
      <c r="AG52">
        <v>42.93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10.25</v>
      </c>
      <c r="AQ52">
        <v>0</v>
      </c>
      <c r="AR52">
        <v>4.41</v>
      </c>
      <c r="AS52">
        <v>4.57</v>
      </c>
      <c r="AT52">
        <v>20</v>
      </c>
      <c r="AU52">
        <v>0</v>
      </c>
      <c r="AV52">
        <v>28.04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2500.2499999999995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436.2</v>
      </c>
      <c r="M53">
        <v>78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348.98</v>
      </c>
      <c r="V53">
        <v>20.8</v>
      </c>
      <c r="W53">
        <v>33.69</v>
      </c>
      <c r="X53">
        <v>98.87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0</v>
      </c>
      <c r="AE53">
        <v>14.12</v>
      </c>
      <c r="AF53">
        <v>8.8699999999999992</v>
      </c>
      <c r="AG53">
        <v>42.93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3.45</v>
      </c>
      <c r="AQ53">
        <v>0</v>
      </c>
      <c r="AR53">
        <v>2.21</v>
      </c>
      <c r="AS53">
        <v>4.57</v>
      </c>
      <c r="AT53">
        <v>20</v>
      </c>
      <c r="AU53">
        <v>0</v>
      </c>
      <c r="AV53">
        <v>28.04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2491.2499999999995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436.2</v>
      </c>
      <c r="M54">
        <v>78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348.98</v>
      </c>
      <c r="V54">
        <v>20.8</v>
      </c>
      <c r="W54">
        <v>33.69</v>
      </c>
      <c r="X54">
        <v>98.87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0</v>
      </c>
      <c r="AE54">
        <v>14.12</v>
      </c>
      <c r="AF54">
        <v>8.8699999999999992</v>
      </c>
      <c r="AG54">
        <v>42.93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3.45</v>
      </c>
      <c r="AQ54">
        <v>0</v>
      </c>
      <c r="AR54">
        <v>2.21</v>
      </c>
      <c r="AS54">
        <v>4.57</v>
      </c>
      <c r="AT54">
        <v>20</v>
      </c>
      <c r="AU54">
        <v>0</v>
      </c>
      <c r="AV54">
        <v>28.04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2491.2499999999995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436.2</v>
      </c>
      <c r="M55">
        <v>78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348.98</v>
      </c>
      <c r="V55">
        <v>20.8</v>
      </c>
      <c r="W55">
        <v>33.69</v>
      </c>
      <c r="X55">
        <v>98.87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0</v>
      </c>
      <c r="AE55">
        <v>14.12</v>
      </c>
      <c r="AF55">
        <v>8.8699999999999992</v>
      </c>
      <c r="AG55">
        <v>42.93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3.45</v>
      </c>
      <c r="AQ55">
        <v>0</v>
      </c>
      <c r="AR55">
        <v>2.21</v>
      </c>
      <c r="AS55">
        <v>4.57</v>
      </c>
      <c r="AT55">
        <v>20</v>
      </c>
      <c r="AU55">
        <v>0</v>
      </c>
      <c r="AV55">
        <v>28.04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2491.2499999999995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436.2</v>
      </c>
      <c r="M56">
        <v>78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348.98</v>
      </c>
      <c r="V56">
        <v>20.8</v>
      </c>
      <c r="W56">
        <v>33.69</v>
      </c>
      <c r="X56">
        <v>98.87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0</v>
      </c>
      <c r="AE56">
        <v>14.12</v>
      </c>
      <c r="AF56">
        <v>8.8699999999999992</v>
      </c>
      <c r="AG56">
        <v>42.93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3.45</v>
      </c>
      <c r="AQ56">
        <v>0</v>
      </c>
      <c r="AR56">
        <v>2.21</v>
      </c>
      <c r="AS56">
        <v>4.57</v>
      </c>
      <c r="AT56">
        <v>20</v>
      </c>
      <c r="AU56">
        <v>0</v>
      </c>
      <c r="AV56">
        <v>28.04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2491.2499999999995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436.2</v>
      </c>
      <c r="M57">
        <v>78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348.98</v>
      </c>
      <c r="V57">
        <v>20.8</v>
      </c>
      <c r="W57">
        <v>33.69</v>
      </c>
      <c r="X57">
        <v>98.87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0</v>
      </c>
      <c r="AE57">
        <v>14.12</v>
      </c>
      <c r="AF57">
        <v>8.8699999999999992</v>
      </c>
      <c r="AG57">
        <v>42.93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10.25</v>
      </c>
      <c r="AQ57">
        <v>0</v>
      </c>
      <c r="AR57">
        <v>4.41</v>
      </c>
      <c r="AS57">
        <v>4.57</v>
      </c>
      <c r="AT57">
        <v>20</v>
      </c>
      <c r="AU57">
        <v>0</v>
      </c>
      <c r="AV57">
        <v>28.04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2500.2499999999995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436.2</v>
      </c>
      <c r="M58">
        <v>78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348.98</v>
      </c>
      <c r="V58">
        <v>20.8</v>
      </c>
      <c r="W58">
        <v>33.69</v>
      </c>
      <c r="X58">
        <v>98.87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0</v>
      </c>
      <c r="AE58">
        <v>14.12</v>
      </c>
      <c r="AF58">
        <v>8.8699999999999992</v>
      </c>
      <c r="AG58">
        <v>42.93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3.45</v>
      </c>
      <c r="AQ58">
        <v>0</v>
      </c>
      <c r="AR58">
        <v>4.41</v>
      </c>
      <c r="AS58">
        <v>4.57</v>
      </c>
      <c r="AT58">
        <v>20</v>
      </c>
      <c r="AU58">
        <v>0</v>
      </c>
      <c r="AV58">
        <v>28.04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2493.4499999999994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436.2</v>
      </c>
      <c r="M59">
        <v>78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348.98</v>
      </c>
      <c r="V59">
        <v>20.8</v>
      </c>
      <c r="W59">
        <v>33.69</v>
      </c>
      <c r="X59">
        <v>98.87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0</v>
      </c>
      <c r="AE59">
        <v>14.12</v>
      </c>
      <c r="AF59">
        <v>8.8699999999999992</v>
      </c>
      <c r="AG59">
        <v>42.93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10.25</v>
      </c>
      <c r="AQ59">
        <v>0</v>
      </c>
      <c r="AR59">
        <v>4.41</v>
      </c>
      <c r="AS59">
        <v>4.57</v>
      </c>
      <c r="AT59">
        <v>20</v>
      </c>
      <c r="AU59">
        <v>0</v>
      </c>
      <c r="AV59">
        <v>27.93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2500.1399999999994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436.2</v>
      </c>
      <c r="M60">
        <v>78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348.98</v>
      </c>
      <c r="V60">
        <v>20.8</v>
      </c>
      <c r="W60">
        <v>33.69</v>
      </c>
      <c r="X60">
        <v>98.87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0</v>
      </c>
      <c r="AE60">
        <v>14.12</v>
      </c>
      <c r="AF60">
        <v>8.8699999999999992</v>
      </c>
      <c r="AG60">
        <v>42.93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3.45</v>
      </c>
      <c r="AQ60">
        <v>0</v>
      </c>
      <c r="AR60">
        <v>4.41</v>
      </c>
      <c r="AS60">
        <v>4.57</v>
      </c>
      <c r="AT60">
        <v>20</v>
      </c>
      <c r="AU60">
        <v>0</v>
      </c>
      <c r="AV60">
        <v>27.93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2493.3399999999992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436.2</v>
      </c>
      <c r="M61">
        <v>78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348.98</v>
      </c>
      <c r="V61">
        <v>20.8</v>
      </c>
      <c r="W61">
        <v>33.69</v>
      </c>
      <c r="X61">
        <v>98.87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0</v>
      </c>
      <c r="AE61">
        <v>14.12</v>
      </c>
      <c r="AF61">
        <v>8.8699999999999992</v>
      </c>
      <c r="AG61">
        <v>42.93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3.45</v>
      </c>
      <c r="AQ61">
        <v>0</v>
      </c>
      <c r="AR61">
        <v>4.41</v>
      </c>
      <c r="AS61">
        <v>4.57</v>
      </c>
      <c r="AT61">
        <v>20</v>
      </c>
      <c r="AU61">
        <v>0</v>
      </c>
      <c r="AV61">
        <v>27.93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2493.3399999999992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436.2</v>
      </c>
      <c r="M62">
        <v>78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348.98</v>
      </c>
      <c r="V62">
        <v>20.8</v>
      </c>
      <c r="W62">
        <v>33.69</v>
      </c>
      <c r="X62">
        <v>98.87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0</v>
      </c>
      <c r="AE62">
        <v>14.12</v>
      </c>
      <c r="AF62">
        <v>8.8699999999999992</v>
      </c>
      <c r="AG62">
        <v>42.93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3.45</v>
      </c>
      <c r="AQ62">
        <v>0</v>
      </c>
      <c r="AR62">
        <v>4.41</v>
      </c>
      <c r="AS62">
        <v>4.57</v>
      </c>
      <c r="AT62">
        <v>20</v>
      </c>
      <c r="AU62">
        <v>0</v>
      </c>
      <c r="AV62">
        <v>27.93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2493.3399999999992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436.2</v>
      </c>
      <c r="M63">
        <v>78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348.98</v>
      </c>
      <c r="V63">
        <v>20.8</v>
      </c>
      <c r="W63">
        <v>33.69</v>
      </c>
      <c r="X63">
        <v>98.87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0</v>
      </c>
      <c r="AE63">
        <v>14.12</v>
      </c>
      <c r="AF63">
        <v>8.8699999999999992</v>
      </c>
      <c r="AG63">
        <v>42.93</v>
      </c>
      <c r="AH63">
        <v>0</v>
      </c>
      <c r="AI63">
        <v>0</v>
      </c>
      <c r="AJ63">
        <v>0</v>
      </c>
      <c r="AK63">
        <v>53.3</v>
      </c>
      <c r="AL63">
        <v>2.33</v>
      </c>
      <c r="AM63">
        <v>0</v>
      </c>
      <c r="AN63">
        <v>0</v>
      </c>
      <c r="AO63">
        <v>0</v>
      </c>
      <c r="AP63">
        <v>3.45</v>
      </c>
      <c r="AQ63">
        <v>0</v>
      </c>
      <c r="AR63">
        <v>2.21</v>
      </c>
      <c r="AS63">
        <v>4.57</v>
      </c>
      <c r="AT63">
        <v>20</v>
      </c>
      <c r="AU63">
        <v>0</v>
      </c>
      <c r="AV63">
        <v>27.93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2492.0699999999993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436.2</v>
      </c>
      <c r="M64">
        <v>78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348.98</v>
      </c>
      <c r="V64">
        <v>20.8</v>
      </c>
      <c r="W64">
        <v>33.69</v>
      </c>
      <c r="X64">
        <v>98.87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0</v>
      </c>
      <c r="AE64">
        <v>14.12</v>
      </c>
      <c r="AF64">
        <v>8.8699999999999992</v>
      </c>
      <c r="AG64">
        <v>42.93</v>
      </c>
      <c r="AH64">
        <v>0</v>
      </c>
      <c r="AI64">
        <v>0</v>
      </c>
      <c r="AJ64">
        <v>0</v>
      </c>
      <c r="AK64">
        <v>53.3</v>
      </c>
      <c r="AL64">
        <v>2.33</v>
      </c>
      <c r="AM64">
        <v>0</v>
      </c>
      <c r="AN64">
        <v>0</v>
      </c>
      <c r="AO64">
        <v>0</v>
      </c>
      <c r="AP64">
        <v>3.45</v>
      </c>
      <c r="AQ64">
        <v>0</v>
      </c>
      <c r="AR64">
        <v>2.21</v>
      </c>
      <c r="AS64">
        <v>4.57</v>
      </c>
      <c r="AT64">
        <v>20</v>
      </c>
      <c r="AU64">
        <v>0</v>
      </c>
      <c r="AV64">
        <v>27.93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2492.0699999999993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436.2</v>
      </c>
      <c r="M65">
        <v>78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371.25</v>
      </c>
      <c r="V65">
        <v>20.8</v>
      </c>
      <c r="W65">
        <v>33.69</v>
      </c>
      <c r="X65">
        <v>98.87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0</v>
      </c>
      <c r="AE65">
        <v>14.12</v>
      </c>
      <c r="AF65">
        <v>8.8699999999999992</v>
      </c>
      <c r="AG65">
        <v>42.93</v>
      </c>
      <c r="AH65">
        <v>0</v>
      </c>
      <c r="AI65">
        <v>0</v>
      </c>
      <c r="AJ65">
        <v>0</v>
      </c>
      <c r="AK65">
        <v>53.3</v>
      </c>
      <c r="AL65">
        <v>8.1300000000000008</v>
      </c>
      <c r="AM65">
        <v>0</v>
      </c>
      <c r="AN65">
        <v>0</v>
      </c>
      <c r="AO65">
        <v>0</v>
      </c>
      <c r="AP65">
        <v>2.56</v>
      </c>
      <c r="AQ65">
        <v>0</v>
      </c>
      <c r="AR65">
        <v>6.63</v>
      </c>
      <c r="AS65">
        <v>4.57</v>
      </c>
      <c r="AT65">
        <v>20</v>
      </c>
      <c r="AU65">
        <v>0</v>
      </c>
      <c r="AV65">
        <v>27.93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2523.67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436.2</v>
      </c>
      <c r="M66">
        <v>78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379.12</v>
      </c>
      <c r="V66">
        <v>20.8</v>
      </c>
      <c r="W66">
        <v>33.69</v>
      </c>
      <c r="X66">
        <v>98.87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0</v>
      </c>
      <c r="AE66">
        <v>14.12</v>
      </c>
      <c r="AF66">
        <v>8.8699999999999992</v>
      </c>
      <c r="AG66">
        <v>42.93</v>
      </c>
      <c r="AH66">
        <v>0</v>
      </c>
      <c r="AI66">
        <v>0</v>
      </c>
      <c r="AJ66">
        <v>0</v>
      </c>
      <c r="AK66">
        <v>53.3</v>
      </c>
      <c r="AL66">
        <v>8.1300000000000008</v>
      </c>
      <c r="AM66">
        <v>0</v>
      </c>
      <c r="AN66">
        <v>0</v>
      </c>
      <c r="AO66">
        <v>0</v>
      </c>
      <c r="AP66">
        <v>2.56</v>
      </c>
      <c r="AQ66">
        <v>15.56</v>
      </c>
      <c r="AR66">
        <v>6.63</v>
      </c>
      <c r="AS66">
        <v>4.57</v>
      </c>
      <c r="AT66">
        <v>20</v>
      </c>
      <c r="AU66">
        <v>0</v>
      </c>
      <c r="AV66">
        <v>27.93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2547.1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436.2</v>
      </c>
      <c r="M67">
        <v>78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387</v>
      </c>
      <c r="V67">
        <v>20.8</v>
      </c>
      <c r="W67">
        <v>33.69</v>
      </c>
      <c r="X67">
        <v>98.87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0</v>
      </c>
      <c r="AE67">
        <v>14.12</v>
      </c>
      <c r="AF67">
        <v>8.8699999999999992</v>
      </c>
      <c r="AG67">
        <v>42.93</v>
      </c>
      <c r="AH67">
        <v>0</v>
      </c>
      <c r="AI67">
        <v>0</v>
      </c>
      <c r="AJ67">
        <v>0</v>
      </c>
      <c r="AK67">
        <v>53.3</v>
      </c>
      <c r="AL67">
        <v>8.1300000000000008</v>
      </c>
      <c r="AM67">
        <v>0</v>
      </c>
      <c r="AN67">
        <v>0</v>
      </c>
      <c r="AO67">
        <v>0</v>
      </c>
      <c r="AP67">
        <v>2.56</v>
      </c>
      <c r="AQ67">
        <v>15.56</v>
      </c>
      <c r="AR67">
        <v>6.63</v>
      </c>
      <c r="AS67">
        <v>4.57</v>
      </c>
      <c r="AT67">
        <v>20</v>
      </c>
      <c r="AU67">
        <v>0</v>
      </c>
      <c r="AV67">
        <v>28.04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2555.09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436.2</v>
      </c>
      <c r="M68">
        <v>78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394.88</v>
      </c>
      <c r="V68">
        <v>20.8</v>
      </c>
      <c r="W68">
        <v>33.69</v>
      </c>
      <c r="X68">
        <v>98.87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0</v>
      </c>
      <c r="AE68">
        <v>14.12</v>
      </c>
      <c r="AF68">
        <v>8.8699999999999992</v>
      </c>
      <c r="AG68">
        <v>42.93</v>
      </c>
      <c r="AH68">
        <v>0</v>
      </c>
      <c r="AI68">
        <v>0</v>
      </c>
      <c r="AJ68">
        <v>0</v>
      </c>
      <c r="AK68">
        <v>53.3</v>
      </c>
      <c r="AL68">
        <v>8.1300000000000008</v>
      </c>
      <c r="AM68">
        <v>0</v>
      </c>
      <c r="AN68">
        <v>0</v>
      </c>
      <c r="AO68">
        <v>0</v>
      </c>
      <c r="AP68">
        <v>2.56</v>
      </c>
      <c r="AQ68">
        <v>31.13</v>
      </c>
      <c r="AR68">
        <v>6.63</v>
      </c>
      <c r="AS68">
        <v>4.57</v>
      </c>
      <c r="AT68">
        <v>20</v>
      </c>
      <c r="AU68">
        <v>0</v>
      </c>
      <c r="AV68">
        <v>28.04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2578.5400000000004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436.2</v>
      </c>
      <c r="M69">
        <v>78</v>
      </c>
      <c r="N69">
        <v>118.76</v>
      </c>
      <c r="O69">
        <v>124.32</v>
      </c>
      <c r="P69">
        <v>133.5</v>
      </c>
      <c r="Q69">
        <v>20.56</v>
      </c>
      <c r="R69">
        <v>21.19</v>
      </c>
      <c r="S69">
        <v>26.39</v>
      </c>
      <c r="T69">
        <v>0</v>
      </c>
      <c r="U69">
        <v>402.75</v>
      </c>
      <c r="V69">
        <v>20.8</v>
      </c>
      <c r="W69">
        <v>33.69</v>
      </c>
      <c r="X69">
        <v>98.87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0</v>
      </c>
      <c r="AE69">
        <v>14.12</v>
      </c>
      <c r="AF69">
        <v>8.8699999999999992</v>
      </c>
      <c r="AG69">
        <v>42.93</v>
      </c>
      <c r="AH69">
        <v>18.940000000000001</v>
      </c>
      <c r="AI69">
        <v>0</v>
      </c>
      <c r="AJ69">
        <v>0</v>
      </c>
      <c r="AK69">
        <v>53.3</v>
      </c>
      <c r="AL69">
        <v>13.95</v>
      </c>
      <c r="AM69">
        <v>0</v>
      </c>
      <c r="AN69">
        <v>0</v>
      </c>
      <c r="AO69">
        <v>0</v>
      </c>
      <c r="AP69">
        <v>2.56</v>
      </c>
      <c r="AQ69">
        <v>46.55</v>
      </c>
      <c r="AR69">
        <v>4.41</v>
      </c>
      <c r="AS69">
        <v>4.57</v>
      </c>
      <c r="AT69">
        <v>20</v>
      </c>
      <c r="AU69">
        <v>0</v>
      </c>
      <c r="AV69">
        <v>28.04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2618.1899999999996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683.14</v>
      </c>
      <c r="L70">
        <v>436.2</v>
      </c>
      <c r="M70">
        <v>78</v>
      </c>
      <c r="N70">
        <v>118.76</v>
      </c>
      <c r="O70">
        <v>124.32</v>
      </c>
      <c r="P70">
        <v>133.5</v>
      </c>
      <c r="Q70">
        <v>20.56</v>
      </c>
      <c r="R70">
        <v>21.19</v>
      </c>
      <c r="S70">
        <v>26.39</v>
      </c>
      <c r="T70">
        <v>0</v>
      </c>
      <c r="U70">
        <v>410.62</v>
      </c>
      <c r="V70">
        <v>20.8</v>
      </c>
      <c r="W70">
        <v>33.69</v>
      </c>
      <c r="X70">
        <v>98.87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0</v>
      </c>
      <c r="AE70">
        <v>14.12</v>
      </c>
      <c r="AF70">
        <v>8.8699999999999992</v>
      </c>
      <c r="AG70">
        <v>42.93</v>
      </c>
      <c r="AH70">
        <v>47.35</v>
      </c>
      <c r="AI70">
        <v>0</v>
      </c>
      <c r="AJ70">
        <v>0</v>
      </c>
      <c r="AK70">
        <v>53.3</v>
      </c>
      <c r="AL70">
        <v>55.77</v>
      </c>
      <c r="AM70">
        <v>0</v>
      </c>
      <c r="AN70">
        <v>0</v>
      </c>
      <c r="AO70">
        <v>0</v>
      </c>
      <c r="AP70">
        <v>2.56</v>
      </c>
      <c r="AQ70">
        <v>46.55</v>
      </c>
      <c r="AR70">
        <v>4.41</v>
      </c>
      <c r="AS70">
        <v>4.57</v>
      </c>
      <c r="AT70">
        <v>20</v>
      </c>
      <c r="AU70">
        <v>0</v>
      </c>
      <c r="AV70">
        <v>28.04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2696.29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683.14</v>
      </c>
      <c r="L71">
        <v>436.2</v>
      </c>
      <c r="M71">
        <v>78</v>
      </c>
      <c r="N71">
        <v>118.76</v>
      </c>
      <c r="O71">
        <v>124.32</v>
      </c>
      <c r="P71">
        <v>133.5</v>
      </c>
      <c r="Q71">
        <v>20.56</v>
      </c>
      <c r="R71">
        <v>21.19</v>
      </c>
      <c r="S71">
        <v>26.39</v>
      </c>
      <c r="T71">
        <v>0</v>
      </c>
      <c r="U71">
        <v>414</v>
      </c>
      <c r="V71">
        <v>20.8</v>
      </c>
      <c r="W71">
        <v>33.69</v>
      </c>
      <c r="X71">
        <v>98.87</v>
      </c>
      <c r="Y71">
        <v>0</v>
      </c>
      <c r="Z71">
        <v>0</v>
      </c>
      <c r="AA71">
        <v>0</v>
      </c>
      <c r="AB71">
        <v>1.87</v>
      </c>
      <c r="AC71">
        <v>0</v>
      </c>
      <c r="AD71">
        <v>9.1300000000000008</v>
      </c>
      <c r="AE71">
        <v>14.12</v>
      </c>
      <c r="AF71">
        <v>8.8699999999999992</v>
      </c>
      <c r="AG71">
        <v>42.93</v>
      </c>
      <c r="AH71">
        <v>67.52</v>
      </c>
      <c r="AI71">
        <v>0</v>
      </c>
      <c r="AJ71">
        <v>0</v>
      </c>
      <c r="AK71">
        <v>53.3</v>
      </c>
      <c r="AL71">
        <v>55.77</v>
      </c>
      <c r="AM71">
        <v>0</v>
      </c>
      <c r="AN71">
        <v>0</v>
      </c>
      <c r="AO71">
        <v>0</v>
      </c>
      <c r="AP71">
        <v>3.45</v>
      </c>
      <c r="AQ71">
        <v>62.24</v>
      </c>
      <c r="AR71">
        <v>2.21</v>
      </c>
      <c r="AS71">
        <v>4.57</v>
      </c>
      <c r="AT71">
        <v>20</v>
      </c>
      <c r="AU71">
        <v>0</v>
      </c>
      <c r="AV71">
        <v>28.04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2743.3499999999995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683.14</v>
      </c>
      <c r="L72">
        <v>436.2</v>
      </c>
      <c r="M72">
        <v>78</v>
      </c>
      <c r="N72">
        <v>118.76</v>
      </c>
      <c r="O72">
        <v>124.32</v>
      </c>
      <c r="P72">
        <v>133.5</v>
      </c>
      <c r="Q72">
        <v>20.56</v>
      </c>
      <c r="R72">
        <v>21.19</v>
      </c>
      <c r="S72">
        <v>26.39</v>
      </c>
      <c r="T72">
        <v>0</v>
      </c>
      <c r="U72">
        <v>414</v>
      </c>
      <c r="V72">
        <v>20.8</v>
      </c>
      <c r="W72">
        <v>33.69</v>
      </c>
      <c r="X72">
        <v>98.87</v>
      </c>
      <c r="Y72">
        <v>0</v>
      </c>
      <c r="Z72">
        <v>1.1000000000000001</v>
      </c>
      <c r="AA72">
        <v>12.01</v>
      </c>
      <c r="AB72">
        <v>1.87</v>
      </c>
      <c r="AC72">
        <v>9.68</v>
      </c>
      <c r="AD72">
        <v>18.27</v>
      </c>
      <c r="AE72">
        <v>14.12</v>
      </c>
      <c r="AF72">
        <v>8.8699999999999992</v>
      </c>
      <c r="AG72">
        <v>42.93</v>
      </c>
      <c r="AH72">
        <v>104.17</v>
      </c>
      <c r="AI72">
        <v>0</v>
      </c>
      <c r="AJ72">
        <v>0</v>
      </c>
      <c r="AK72">
        <v>53.3</v>
      </c>
      <c r="AL72">
        <v>55.77</v>
      </c>
      <c r="AM72">
        <v>0</v>
      </c>
      <c r="AN72">
        <v>0</v>
      </c>
      <c r="AO72">
        <v>0</v>
      </c>
      <c r="AP72">
        <v>3.45</v>
      </c>
      <c r="AQ72">
        <v>62.24</v>
      </c>
      <c r="AR72">
        <v>2.21</v>
      </c>
      <c r="AS72">
        <v>4.57</v>
      </c>
      <c r="AT72">
        <v>20</v>
      </c>
      <c r="AU72">
        <v>0</v>
      </c>
      <c r="AV72">
        <v>28.04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2811.9299999999994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683.14</v>
      </c>
      <c r="L73">
        <v>436.2</v>
      </c>
      <c r="M73">
        <v>78</v>
      </c>
      <c r="N73">
        <v>118.76</v>
      </c>
      <c r="O73">
        <v>124.32</v>
      </c>
      <c r="P73">
        <v>133.5</v>
      </c>
      <c r="Q73">
        <v>20.56</v>
      </c>
      <c r="R73">
        <v>21.19</v>
      </c>
      <c r="S73">
        <v>26.39</v>
      </c>
      <c r="T73">
        <v>0</v>
      </c>
      <c r="U73">
        <v>414</v>
      </c>
      <c r="V73">
        <v>20.8</v>
      </c>
      <c r="W73">
        <v>33.69</v>
      </c>
      <c r="X73">
        <v>98.87</v>
      </c>
      <c r="Y73">
        <v>0</v>
      </c>
      <c r="Z73">
        <v>2.2000000000000002</v>
      </c>
      <c r="AA73">
        <v>26.86</v>
      </c>
      <c r="AB73">
        <v>4</v>
      </c>
      <c r="AC73">
        <v>19.36</v>
      </c>
      <c r="AD73">
        <v>27.4</v>
      </c>
      <c r="AE73">
        <v>32.96</v>
      </c>
      <c r="AF73">
        <v>8.8699999999999992</v>
      </c>
      <c r="AG73">
        <v>42.93</v>
      </c>
      <c r="AH73">
        <v>123.11</v>
      </c>
      <c r="AI73">
        <v>0</v>
      </c>
      <c r="AJ73">
        <v>0</v>
      </c>
      <c r="AK73">
        <v>53.3</v>
      </c>
      <c r="AL73">
        <v>55.77</v>
      </c>
      <c r="AM73">
        <v>5.27</v>
      </c>
      <c r="AN73">
        <v>0</v>
      </c>
      <c r="AO73">
        <v>0</v>
      </c>
      <c r="AP73">
        <v>10.25</v>
      </c>
      <c r="AQ73">
        <v>62.24</v>
      </c>
      <c r="AR73">
        <v>6.63</v>
      </c>
      <c r="AS73">
        <v>4.57</v>
      </c>
      <c r="AT73">
        <v>20</v>
      </c>
      <c r="AU73">
        <v>0</v>
      </c>
      <c r="AV73">
        <v>28.04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2903.09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683.14</v>
      </c>
      <c r="L74">
        <v>436.2</v>
      </c>
      <c r="M74">
        <v>78</v>
      </c>
      <c r="N74">
        <v>118.76</v>
      </c>
      <c r="O74">
        <v>124.32</v>
      </c>
      <c r="P74">
        <v>133.5</v>
      </c>
      <c r="Q74">
        <v>20.56</v>
      </c>
      <c r="R74">
        <v>21.19</v>
      </c>
      <c r="S74">
        <v>26.39</v>
      </c>
      <c r="T74">
        <v>0</v>
      </c>
      <c r="U74">
        <v>414</v>
      </c>
      <c r="V74">
        <v>20.8</v>
      </c>
      <c r="W74">
        <v>33.69</v>
      </c>
      <c r="X74">
        <v>98.87</v>
      </c>
      <c r="Y74">
        <v>0</v>
      </c>
      <c r="Z74">
        <v>13.04</v>
      </c>
      <c r="AA74">
        <v>41.43</v>
      </c>
      <c r="AB74">
        <v>26.34</v>
      </c>
      <c r="AC74">
        <v>29.06</v>
      </c>
      <c r="AD74">
        <v>36.549999999999997</v>
      </c>
      <c r="AE74">
        <v>49.43</v>
      </c>
      <c r="AF74">
        <v>9.86</v>
      </c>
      <c r="AG74">
        <v>42.93</v>
      </c>
      <c r="AH74">
        <v>140.34</v>
      </c>
      <c r="AI74">
        <v>0</v>
      </c>
      <c r="AJ74">
        <v>0</v>
      </c>
      <c r="AK74">
        <v>53.3</v>
      </c>
      <c r="AL74">
        <v>13.95</v>
      </c>
      <c r="AM74">
        <v>10.54</v>
      </c>
      <c r="AN74">
        <v>0</v>
      </c>
      <c r="AO74">
        <v>0</v>
      </c>
      <c r="AP74">
        <v>10.25</v>
      </c>
      <c r="AQ74">
        <v>62.24</v>
      </c>
      <c r="AR74">
        <v>6.63</v>
      </c>
      <c r="AS74">
        <v>4.57</v>
      </c>
      <c r="AT74">
        <v>20</v>
      </c>
      <c r="AU74">
        <v>0</v>
      </c>
      <c r="AV74">
        <v>28.04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2967.83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683.14</v>
      </c>
      <c r="L75">
        <v>436.2</v>
      </c>
      <c r="M75">
        <v>78</v>
      </c>
      <c r="N75">
        <v>118.76</v>
      </c>
      <c r="O75">
        <v>124.32</v>
      </c>
      <c r="P75">
        <v>133.5</v>
      </c>
      <c r="Q75">
        <v>20.56</v>
      </c>
      <c r="R75">
        <v>21.19</v>
      </c>
      <c r="S75">
        <v>26.39</v>
      </c>
      <c r="T75">
        <v>0</v>
      </c>
      <c r="U75">
        <v>414</v>
      </c>
      <c r="V75">
        <v>20.8</v>
      </c>
      <c r="W75">
        <v>33.69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9.86</v>
      </c>
      <c r="AG75">
        <v>42.93</v>
      </c>
      <c r="AH75">
        <v>140.34</v>
      </c>
      <c r="AI75">
        <v>0</v>
      </c>
      <c r="AJ75">
        <v>0</v>
      </c>
      <c r="AK75">
        <v>53.3</v>
      </c>
      <c r="AL75">
        <v>1.4</v>
      </c>
      <c r="AM75">
        <v>10.54</v>
      </c>
      <c r="AN75">
        <v>0</v>
      </c>
      <c r="AO75">
        <v>0</v>
      </c>
      <c r="AP75">
        <v>10.25</v>
      </c>
      <c r="AQ75">
        <v>62.24</v>
      </c>
      <c r="AR75">
        <v>6.63</v>
      </c>
      <c r="AS75">
        <v>4.57</v>
      </c>
      <c r="AT75">
        <v>20</v>
      </c>
      <c r="AU75">
        <v>0</v>
      </c>
      <c r="AV75">
        <v>28.35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2956.3100000000004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683.14</v>
      </c>
      <c r="L76">
        <v>436.2</v>
      </c>
      <c r="M76">
        <v>78</v>
      </c>
      <c r="N76">
        <v>118.76</v>
      </c>
      <c r="O76">
        <v>124.32</v>
      </c>
      <c r="P76">
        <v>133.5</v>
      </c>
      <c r="Q76">
        <v>20.56</v>
      </c>
      <c r="R76">
        <v>21.19</v>
      </c>
      <c r="S76">
        <v>26.39</v>
      </c>
      <c r="T76">
        <v>0</v>
      </c>
      <c r="U76">
        <v>414</v>
      </c>
      <c r="V76">
        <v>20.8</v>
      </c>
      <c r="W76">
        <v>33.69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9.86</v>
      </c>
      <c r="AG76">
        <v>42.93</v>
      </c>
      <c r="AH76">
        <v>140.34</v>
      </c>
      <c r="AI76">
        <v>0</v>
      </c>
      <c r="AJ76">
        <v>0</v>
      </c>
      <c r="AK76">
        <v>53.3</v>
      </c>
      <c r="AL76">
        <v>1.4</v>
      </c>
      <c r="AM76">
        <v>10.54</v>
      </c>
      <c r="AN76">
        <v>0</v>
      </c>
      <c r="AO76">
        <v>0</v>
      </c>
      <c r="AP76">
        <v>2.69</v>
      </c>
      <c r="AQ76">
        <v>62.24</v>
      </c>
      <c r="AR76">
        <v>8.83</v>
      </c>
      <c r="AS76">
        <v>4.57</v>
      </c>
      <c r="AT76">
        <v>20</v>
      </c>
      <c r="AU76">
        <v>0</v>
      </c>
      <c r="AV76">
        <v>28.35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2950.9500000000003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683.14</v>
      </c>
      <c r="L77">
        <v>436.2</v>
      </c>
      <c r="M77">
        <v>78</v>
      </c>
      <c r="N77">
        <v>118.76</v>
      </c>
      <c r="O77">
        <v>124.32</v>
      </c>
      <c r="P77">
        <v>133.5</v>
      </c>
      <c r="Q77">
        <v>20.56</v>
      </c>
      <c r="R77">
        <v>21.19</v>
      </c>
      <c r="S77">
        <v>26.39</v>
      </c>
      <c r="T77">
        <v>0</v>
      </c>
      <c r="U77">
        <v>414</v>
      </c>
      <c r="V77">
        <v>20.8</v>
      </c>
      <c r="W77">
        <v>33.69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9.86</v>
      </c>
      <c r="AG77">
        <v>42.93</v>
      </c>
      <c r="AH77">
        <v>140.34</v>
      </c>
      <c r="AI77">
        <v>0</v>
      </c>
      <c r="AJ77">
        <v>0</v>
      </c>
      <c r="AK77">
        <v>53.3</v>
      </c>
      <c r="AL77">
        <v>1.4</v>
      </c>
      <c r="AM77">
        <v>10.54</v>
      </c>
      <c r="AN77">
        <v>0</v>
      </c>
      <c r="AO77">
        <v>0</v>
      </c>
      <c r="AP77">
        <v>2.69</v>
      </c>
      <c r="AQ77">
        <v>62.24</v>
      </c>
      <c r="AR77">
        <v>36.43</v>
      </c>
      <c r="AS77">
        <v>4.57</v>
      </c>
      <c r="AT77">
        <v>20</v>
      </c>
      <c r="AU77">
        <v>0</v>
      </c>
      <c r="AV77">
        <v>28.35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2978.55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683.14</v>
      </c>
      <c r="L78">
        <v>436.2</v>
      </c>
      <c r="M78">
        <v>78</v>
      </c>
      <c r="N78">
        <v>118.76</v>
      </c>
      <c r="O78">
        <v>124.32</v>
      </c>
      <c r="P78">
        <v>133.5</v>
      </c>
      <c r="Q78">
        <v>20.56</v>
      </c>
      <c r="R78">
        <v>21.19</v>
      </c>
      <c r="S78">
        <v>26.39</v>
      </c>
      <c r="T78">
        <v>0</v>
      </c>
      <c r="U78">
        <v>414</v>
      </c>
      <c r="V78">
        <v>20.8</v>
      </c>
      <c r="W78">
        <v>33.69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9.86</v>
      </c>
      <c r="AG78">
        <v>42.93</v>
      </c>
      <c r="AH78">
        <v>140.34</v>
      </c>
      <c r="AI78">
        <v>2.5499999999999998</v>
      </c>
      <c r="AJ78">
        <v>0</v>
      </c>
      <c r="AK78">
        <v>53.3</v>
      </c>
      <c r="AL78">
        <v>1.4</v>
      </c>
      <c r="AM78">
        <v>10.54</v>
      </c>
      <c r="AN78">
        <v>0</v>
      </c>
      <c r="AO78">
        <v>0</v>
      </c>
      <c r="AP78">
        <v>2.69</v>
      </c>
      <c r="AQ78">
        <v>62.24</v>
      </c>
      <c r="AR78">
        <v>36.43</v>
      </c>
      <c r="AS78">
        <v>4.57</v>
      </c>
      <c r="AT78">
        <v>20</v>
      </c>
      <c r="AU78">
        <v>0</v>
      </c>
      <c r="AV78">
        <v>28.35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2981.1000000000004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436.2</v>
      </c>
      <c r="M79">
        <v>78</v>
      </c>
      <c r="N79">
        <v>118.76</v>
      </c>
      <c r="O79">
        <v>124.32</v>
      </c>
      <c r="P79">
        <v>133.5</v>
      </c>
      <c r="Q79">
        <v>20.56</v>
      </c>
      <c r="R79">
        <v>21.19</v>
      </c>
      <c r="S79">
        <v>26.39</v>
      </c>
      <c r="T79">
        <v>0</v>
      </c>
      <c r="U79">
        <v>414</v>
      </c>
      <c r="V79">
        <v>20.8</v>
      </c>
      <c r="W79">
        <v>33.69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49.43</v>
      </c>
      <c r="AF79">
        <v>9.86</v>
      </c>
      <c r="AG79">
        <v>42.93</v>
      </c>
      <c r="AH79">
        <v>140.34</v>
      </c>
      <c r="AI79">
        <v>6.36</v>
      </c>
      <c r="AJ79">
        <v>0</v>
      </c>
      <c r="AK79">
        <v>53.3</v>
      </c>
      <c r="AL79">
        <v>1.4</v>
      </c>
      <c r="AM79">
        <v>10.54</v>
      </c>
      <c r="AN79">
        <v>0</v>
      </c>
      <c r="AO79">
        <v>0</v>
      </c>
      <c r="AP79">
        <v>2.69</v>
      </c>
      <c r="AQ79">
        <v>62.24</v>
      </c>
      <c r="AR79">
        <v>2.76</v>
      </c>
      <c r="AS79">
        <v>4.57</v>
      </c>
      <c r="AT79">
        <v>20</v>
      </c>
      <c r="AU79">
        <v>0</v>
      </c>
      <c r="AV79">
        <v>28.46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2951.3500000000008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436.2</v>
      </c>
      <c r="M80">
        <v>78</v>
      </c>
      <c r="N80">
        <v>118.76</v>
      </c>
      <c r="O80">
        <v>124.32</v>
      </c>
      <c r="P80">
        <v>133.5</v>
      </c>
      <c r="Q80">
        <v>20.56</v>
      </c>
      <c r="R80">
        <v>21.19</v>
      </c>
      <c r="S80">
        <v>26.39</v>
      </c>
      <c r="T80">
        <v>0</v>
      </c>
      <c r="U80">
        <v>414</v>
      </c>
      <c r="V80">
        <v>20.8</v>
      </c>
      <c r="W80">
        <v>33.69</v>
      </c>
      <c r="X80">
        <v>98.87</v>
      </c>
      <c r="Y80">
        <v>0</v>
      </c>
      <c r="Z80">
        <v>13.04</v>
      </c>
      <c r="AA80">
        <v>26.86</v>
      </c>
      <c r="AB80">
        <v>26.34</v>
      </c>
      <c r="AC80">
        <v>29.06</v>
      </c>
      <c r="AD80">
        <v>36.549999999999997</v>
      </c>
      <c r="AE80">
        <v>49.43</v>
      </c>
      <c r="AF80">
        <v>9.86</v>
      </c>
      <c r="AG80">
        <v>42.93</v>
      </c>
      <c r="AH80">
        <v>140.34</v>
      </c>
      <c r="AI80">
        <v>33.1</v>
      </c>
      <c r="AJ80">
        <v>0</v>
      </c>
      <c r="AK80">
        <v>53.3</v>
      </c>
      <c r="AL80">
        <v>1.4</v>
      </c>
      <c r="AM80">
        <v>10.54</v>
      </c>
      <c r="AN80">
        <v>0</v>
      </c>
      <c r="AO80">
        <v>0</v>
      </c>
      <c r="AP80">
        <v>2.69</v>
      </c>
      <c r="AQ80">
        <v>62.24</v>
      </c>
      <c r="AR80">
        <v>1.66</v>
      </c>
      <c r="AS80">
        <v>4.57</v>
      </c>
      <c r="AT80">
        <v>20</v>
      </c>
      <c r="AU80">
        <v>0</v>
      </c>
      <c r="AV80">
        <v>28.46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2961.7000000000003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436.2</v>
      </c>
      <c r="M81">
        <v>78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414</v>
      </c>
      <c r="V81">
        <v>20.8</v>
      </c>
      <c r="W81">
        <v>33.69</v>
      </c>
      <c r="X81">
        <v>98.87</v>
      </c>
      <c r="Y81">
        <v>0</v>
      </c>
      <c r="Z81">
        <v>6.52</v>
      </c>
      <c r="AA81">
        <v>12.01</v>
      </c>
      <c r="AB81">
        <v>4</v>
      </c>
      <c r="AC81">
        <v>9.68</v>
      </c>
      <c r="AD81">
        <v>27.4</v>
      </c>
      <c r="AE81">
        <v>32.96</v>
      </c>
      <c r="AF81">
        <v>8.8699999999999992</v>
      </c>
      <c r="AG81">
        <v>42.93</v>
      </c>
      <c r="AH81">
        <v>116.95</v>
      </c>
      <c r="AI81">
        <v>33.1</v>
      </c>
      <c r="AJ81">
        <v>0</v>
      </c>
      <c r="AK81">
        <v>53.3</v>
      </c>
      <c r="AL81">
        <v>1.4</v>
      </c>
      <c r="AM81">
        <v>5.27</v>
      </c>
      <c r="AN81">
        <v>0</v>
      </c>
      <c r="AO81">
        <v>0</v>
      </c>
      <c r="AP81">
        <v>2.69</v>
      </c>
      <c r="AQ81">
        <v>46.43</v>
      </c>
      <c r="AR81">
        <v>1.66</v>
      </c>
      <c r="AS81">
        <v>4.57</v>
      </c>
      <c r="AT81">
        <v>20</v>
      </c>
      <c r="AU81">
        <v>0</v>
      </c>
      <c r="AV81">
        <v>28.46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2833.71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436.2</v>
      </c>
      <c r="M82">
        <v>78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414</v>
      </c>
      <c r="V82">
        <v>20.8</v>
      </c>
      <c r="W82">
        <v>33.69</v>
      </c>
      <c r="X82">
        <v>98.87</v>
      </c>
      <c r="Y82">
        <v>0</v>
      </c>
      <c r="Z82">
        <v>6.52</v>
      </c>
      <c r="AA82">
        <v>0</v>
      </c>
      <c r="AB82">
        <v>1.87</v>
      </c>
      <c r="AC82">
        <v>0</v>
      </c>
      <c r="AD82">
        <v>18.27</v>
      </c>
      <c r="AE82">
        <v>14.12</v>
      </c>
      <c r="AF82">
        <v>8.8699999999999992</v>
      </c>
      <c r="AG82">
        <v>42.93</v>
      </c>
      <c r="AH82">
        <v>93.56</v>
      </c>
      <c r="AI82">
        <v>33.1</v>
      </c>
      <c r="AJ82">
        <v>0</v>
      </c>
      <c r="AK82">
        <v>53.3</v>
      </c>
      <c r="AL82">
        <v>1.4</v>
      </c>
      <c r="AM82">
        <v>0</v>
      </c>
      <c r="AN82">
        <v>0</v>
      </c>
      <c r="AO82">
        <v>0</v>
      </c>
      <c r="AP82">
        <v>2.69</v>
      </c>
      <c r="AQ82">
        <v>46.43</v>
      </c>
      <c r="AR82">
        <v>1.66</v>
      </c>
      <c r="AS82">
        <v>4.57</v>
      </c>
      <c r="AT82">
        <v>20</v>
      </c>
      <c r="AU82">
        <v>0</v>
      </c>
      <c r="AV82">
        <v>28.46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2753.2599999999998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436.2</v>
      </c>
      <c r="M83">
        <v>78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414</v>
      </c>
      <c r="V83">
        <v>20.8</v>
      </c>
      <c r="W83">
        <v>33.69</v>
      </c>
      <c r="X83">
        <v>98.87</v>
      </c>
      <c r="Y83">
        <v>0</v>
      </c>
      <c r="Z83">
        <v>0</v>
      </c>
      <c r="AA83">
        <v>0</v>
      </c>
      <c r="AB83">
        <v>1.87</v>
      </c>
      <c r="AC83">
        <v>0</v>
      </c>
      <c r="AD83">
        <v>9.1300000000000008</v>
      </c>
      <c r="AE83">
        <v>14.12</v>
      </c>
      <c r="AF83">
        <v>8.8699999999999992</v>
      </c>
      <c r="AG83">
        <v>42.93</v>
      </c>
      <c r="AH83">
        <v>69.89</v>
      </c>
      <c r="AI83">
        <v>33.1</v>
      </c>
      <c r="AJ83">
        <v>0</v>
      </c>
      <c r="AK83">
        <v>53.3</v>
      </c>
      <c r="AL83">
        <v>1.4</v>
      </c>
      <c r="AM83">
        <v>0</v>
      </c>
      <c r="AN83">
        <v>0</v>
      </c>
      <c r="AO83">
        <v>0</v>
      </c>
      <c r="AP83">
        <v>10.25</v>
      </c>
      <c r="AQ83">
        <v>30.87</v>
      </c>
      <c r="AR83">
        <v>1.66</v>
      </c>
      <c r="AS83">
        <v>4.57</v>
      </c>
      <c r="AT83">
        <v>20</v>
      </c>
      <c r="AU83">
        <v>0</v>
      </c>
      <c r="AV83">
        <v>28.77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2706.24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436.2</v>
      </c>
      <c r="M84">
        <v>78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414</v>
      </c>
      <c r="V84">
        <v>20.8</v>
      </c>
      <c r="W84">
        <v>33.69</v>
      </c>
      <c r="X84">
        <v>98.87</v>
      </c>
      <c r="Y84">
        <v>0</v>
      </c>
      <c r="Z84">
        <v>0</v>
      </c>
      <c r="AA84">
        <v>0</v>
      </c>
      <c r="AB84">
        <v>1.87</v>
      </c>
      <c r="AC84">
        <v>0</v>
      </c>
      <c r="AD84">
        <v>9.1300000000000008</v>
      </c>
      <c r="AE84">
        <v>14.12</v>
      </c>
      <c r="AF84">
        <v>8.8699999999999992</v>
      </c>
      <c r="AG84">
        <v>42.93</v>
      </c>
      <c r="AH84">
        <v>46.78</v>
      </c>
      <c r="AI84">
        <v>33.1</v>
      </c>
      <c r="AJ84">
        <v>0</v>
      </c>
      <c r="AK84">
        <v>53.3</v>
      </c>
      <c r="AL84">
        <v>1.4</v>
      </c>
      <c r="AM84">
        <v>0</v>
      </c>
      <c r="AN84">
        <v>0</v>
      </c>
      <c r="AO84">
        <v>0</v>
      </c>
      <c r="AP84">
        <v>3.2</v>
      </c>
      <c r="AQ84">
        <v>30.87</v>
      </c>
      <c r="AR84">
        <v>1.66</v>
      </c>
      <c r="AS84">
        <v>4.57</v>
      </c>
      <c r="AT84">
        <v>20</v>
      </c>
      <c r="AU84">
        <v>0</v>
      </c>
      <c r="AV84">
        <v>28.77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2676.08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436.2</v>
      </c>
      <c r="M85">
        <v>78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414</v>
      </c>
      <c r="V85">
        <v>20.8</v>
      </c>
      <c r="W85">
        <v>33.69</v>
      </c>
      <c r="X85">
        <v>98.87</v>
      </c>
      <c r="Y85">
        <v>0</v>
      </c>
      <c r="Z85">
        <v>0</v>
      </c>
      <c r="AA85">
        <v>0</v>
      </c>
      <c r="AB85">
        <v>1.87</v>
      </c>
      <c r="AC85">
        <v>0</v>
      </c>
      <c r="AD85">
        <v>0</v>
      </c>
      <c r="AE85">
        <v>14.12</v>
      </c>
      <c r="AF85">
        <v>8.8699999999999992</v>
      </c>
      <c r="AG85">
        <v>42.93</v>
      </c>
      <c r="AH85">
        <v>21.78</v>
      </c>
      <c r="AI85">
        <v>33.1</v>
      </c>
      <c r="AJ85">
        <v>0</v>
      </c>
      <c r="AK85">
        <v>53.3</v>
      </c>
      <c r="AL85">
        <v>1.4</v>
      </c>
      <c r="AM85">
        <v>0</v>
      </c>
      <c r="AN85">
        <v>0</v>
      </c>
      <c r="AO85">
        <v>0</v>
      </c>
      <c r="AP85">
        <v>3.2</v>
      </c>
      <c r="AQ85">
        <v>15.44</v>
      </c>
      <c r="AR85">
        <v>1.66</v>
      </c>
      <c r="AS85">
        <v>4.57</v>
      </c>
      <c r="AT85">
        <v>20</v>
      </c>
      <c r="AU85">
        <v>0</v>
      </c>
      <c r="AV85">
        <v>28.77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2626.52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436.2</v>
      </c>
      <c r="M86">
        <v>78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414</v>
      </c>
      <c r="V86">
        <v>20.8</v>
      </c>
      <c r="W86">
        <v>33.69</v>
      </c>
      <c r="X86">
        <v>98.87</v>
      </c>
      <c r="Y86">
        <v>0</v>
      </c>
      <c r="Z86">
        <v>0</v>
      </c>
      <c r="AA86">
        <v>0</v>
      </c>
      <c r="AB86">
        <v>1.87</v>
      </c>
      <c r="AC86">
        <v>0</v>
      </c>
      <c r="AD86">
        <v>0</v>
      </c>
      <c r="AE86">
        <v>14.12</v>
      </c>
      <c r="AF86">
        <v>8.8699999999999992</v>
      </c>
      <c r="AG86">
        <v>42.93</v>
      </c>
      <c r="AH86">
        <v>0</v>
      </c>
      <c r="AI86">
        <v>5.09</v>
      </c>
      <c r="AJ86">
        <v>0</v>
      </c>
      <c r="AK86">
        <v>53.3</v>
      </c>
      <c r="AL86">
        <v>1.4</v>
      </c>
      <c r="AM86">
        <v>0</v>
      </c>
      <c r="AN86">
        <v>0</v>
      </c>
      <c r="AO86">
        <v>0</v>
      </c>
      <c r="AP86">
        <v>3.2</v>
      </c>
      <c r="AQ86">
        <v>15.44</v>
      </c>
      <c r="AR86">
        <v>3.31</v>
      </c>
      <c r="AS86">
        <v>4.57</v>
      </c>
      <c r="AT86">
        <v>20</v>
      </c>
      <c r="AU86">
        <v>0</v>
      </c>
      <c r="AV86">
        <v>28.77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2578.38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436.2</v>
      </c>
      <c r="M87">
        <v>78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414</v>
      </c>
      <c r="V87">
        <v>20.8</v>
      </c>
      <c r="W87">
        <v>33.69</v>
      </c>
      <c r="X87">
        <v>98.87</v>
      </c>
      <c r="Y87">
        <v>0</v>
      </c>
      <c r="Z87">
        <v>0</v>
      </c>
      <c r="AA87">
        <v>0</v>
      </c>
      <c r="AB87">
        <v>1.87</v>
      </c>
      <c r="AC87">
        <v>0</v>
      </c>
      <c r="AD87">
        <v>0</v>
      </c>
      <c r="AE87">
        <v>14.12</v>
      </c>
      <c r="AF87">
        <v>8.8699999999999992</v>
      </c>
      <c r="AG87">
        <v>42.93</v>
      </c>
      <c r="AH87">
        <v>0</v>
      </c>
      <c r="AI87">
        <v>2.5499999999999998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3.2</v>
      </c>
      <c r="AQ87">
        <v>0</v>
      </c>
      <c r="AR87">
        <v>36.43</v>
      </c>
      <c r="AS87">
        <v>4.57</v>
      </c>
      <c r="AT87">
        <v>20</v>
      </c>
      <c r="AU87">
        <v>0</v>
      </c>
      <c r="AV87">
        <v>28.88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2593.63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436.2</v>
      </c>
      <c r="M88">
        <v>78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414</v>
      </c>
      <c r="V88">
        <v>20.8</v>
      </c>
      <c r="W88">
        <v>33.69</v>
      </c>
      <c r="X88">
        <v>98.87</v>
      </c>
      <c r="Y88">
        <v>0</v>
      </c>
      <c r="Z88">
        <v>0</v>
      </c>
      <c r="AA88">
        <v>0</v>
      </c>
      <c r="AB88">
        <v>1.87</v>
      </c>
      <c r="AC88">
        <v>0</v>
      </c>
      <c r="AD88">
        <v>0</v>
      </c>
      <c r="AE88">
        <v>14.12</v>
      </c>
      <c r="AF88">
        <v>8.8699999999999992</v>
      </c>
      <c r="AG88">
        <v>42.93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3.2</v>
      </c>
      <c r="AQ88">
        <v>0</v>
      </c>
      <c r="AR88">
        <v>36.43</v>
      </c>
      <c r="AS88">
        <v>4.57</v>
      </c>
      <c r="AT88">
        <v>20</v>
      </c>
      <c r="AU88">
        <v>0</v>
      </c>
      <c r="AV88">
        <v>28.88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2591.08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436.2</v>
      </c>
      <c r="M89">
        <v>78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414</v>
      </c>
      <c r="V89">
        <v>20.8</v>
      </c>
      <c r="W89">
        <v>33.69</v>
      </c>
      <c r="X89">
        <v>98.87</v>
      </c>
      <c r="Y89">
        <v>0</v>
      </c>
      <c r="Z89">
        <v>0</v>
      </c>
      <c r="AA89">
        <v>0</v>
      </c>
      <c r="AB89">
        <v>1.87</v>
      </c>
      <c r="AC89">
        <v>0</v>
      </c>
      <c r="AD89">
        <v>0</v>
      </c>
      <c r="AE89">
        <v>14.12</v>
      </c>
      <c r="AF89">
        <v>8.8699999999999992</v>
      </c>
      <c r="AG89">
        <v>42.93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3.2</v>
      </c>
      <c r="AQ89">
        <v>0</v>
      </c>
      <c r="AR89">
        <v>3.09</v>
      </c>
      <c r="AS89">
        <v>4.57</v>
      </c>
      <c r="AT89">
        <v>20</v>
      </c>
      <c r="AU89">
        <v>0</v>
      </c>
      <c r="AV89">
        <v>28.88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2557.7400000000002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436.2</v>
      </c>
      <c r="M90">
        <v>78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414</v>
      </c>
      <c r="V90">
        <v>20.8</v>
      </c>
      <c r="W90">
        <v>33.69</v>
      </c>
      <c r="X90">
        <v>98.87</v>
      </c>
      <c r="Y90">
        <v>0</v>
      </c>
      <c r="Z90">
        <v>0</v>
      </c>
      <c r="AA90">
        <v>0</v>
      </c>
      <c r="AB90">
        <v>1.87</v>
      </c>
      <c r="AC90">
        <v>0</v>
      </c>
      <c r="AD90">
        <v>0</v>
      </c>
      <c r="AE90">
        <v>14.12</v>
      </c>
      <c r="AF90">
        <v>8.8699999999999992</v>
      </c>
      <c r="AG90">
        <v>42.93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3.2</v>
      </c>
      <c r="AQ90">
        <v>0</v>
      </c>
      <c r="AR90">
        <v>2.21</v>
      </c>
      <c r="AS90">
        <v>4.57</v>
      </c>
      <c r="AT90">
        <v>20</v>
      </c>
      <c r="AU90">
        <v>0</v>
      </c>
      <c r="AV90">
        <v>28.88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2556.86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436.2</v>
      </c>
      <c r="M91">
        <v>78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414</v>
      </c>
      <c r="V91">
        <v>20.8</v>
      </c>
      <c r="W91">
        <v>33.69</v>
      </c>
      <c r="X91">
        <v>98.87</v>
      </c>
      <c r="Y91">
        <v>0</v>
      </c>
      <c r="Z91">
        <v>0</v>
      </c>
      <c r="AA91">
        <v>0</v>
      </c>
      <c r="AB91">
        <v>1.87</v>
      </c>
      <c r="AC91">
        <v>0</v>
      </c>
      <c r="AD91">
        <v>0</v>
      </c>
      <c r="AE91">
        <v>14.12</v>
      </c>
      <c r="AF91">
        <v>8.8699999999999992</v>
      </c>
      <c r="AG91">
        <v>42.93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3.2</v>
      </c>
      <c r="AQ91">
        <v>0</v>
      </c>
      <c r="AR91">
        <v>2.21</v>
      </c>
      <c r="AS91">
        <v>4.57</v>
      </c>
      <c r="AT91">
        <v>20</v>
      </c>
      <c r="AU91">
        <v>0</v>
      </c>
      <c r="AV91">
        <v>28.88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2556.86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436.2</v>
      </c>
      <c r="M92">
        <v>78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414</v>
      </c>
      <c r="V92">
        <v>20.8</v>
      </c>
      <c r="W92">
        <v>33.69</v>
      </c>
      <c r="X92">
        <v>98.87</v>
      </c>
      <c r="Y92">
        <v>0</v>
      </c>
      <c r="Z92">
        <v>0</v>
      </c>
      <c r="AA92">
        <v>0</v>
      </c>
      <c r="AB92">
        <v>1.87</v>
      </c>
      <c r="AC92">
        <v>0</v>
      </c>
      <c r="AD92">
        <v>0</v>
      </c>
      <c r="AE92">
        <v>14.12</v>
      </c>
      <c r="AF92">
        <v>8.8699999999999992</v>
      </c>
      <c r="AG92">
        <v>42.93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3.2</v>
      </c>
      <c r="AQ92">
        <v>0</v>
      </c>
      <c r="AR92">
        <v>2.21</v>
      </c>
      <c r="AS92">
        <v>4.57</v>
      </c>
      <c r="AT92">
        <v>20</v>
      </c>
      <c r="AU92">
        <v>0</v>
      </c>
      <c r="AV92">
        <v>28.88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2556.86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436.2</v>
      </c>
      <c r="M93">
        <v>78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414</v>
      </c>
      <c r="V93">
        <v>20.8</v>
      </c>
      <c r="W93">
        <v>33.69</v>
      </c>
      <c r="X93">
        <v>98.87</v>
      </c>
      <c r="Y93">
        <v>0</v>
      </c>
      <c r="Z93">
        <v>0</v>
      </c>
      <c r="AA93">
        <v>0</v>
      </c>
      <c r="AB93">
        <v>1.87</v>
      </c>
      <c r="AC93">
        <v>0</v>
      </c>
      <c r="AD93">
        <v>0</v>
      </c>
      <c r="AE93">
        <v>0</v>
      </c>
      <c r="AF93">
        <v>8.8699999999999992</v>
      </c>
      <c r="AG93">
        <v>42.93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3.2</v>
      </c>
      <c r="AQ93">
        <v>0</v>
      </c>
      <c r="AR93">
        <v>2.21</v>
      </c>
      <c r="AS93">
        <v>4.57</v>
      </c>
      <c r="AT93">
        <v>20</v>
      </c>
      <c r="AU93">
        <v>0</v>
      </c>
      <c r="AV93">
        <v>28.88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2542.7400000000002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436.2</v>
      </c>
      <c r="M94">
        <v>78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414</v>
      </c>
      <c r="V94">
        <v>20.8</v>
      </c>
      <c r="W94">
        <v>33.69</v>
      </c>
      <c r="X94">
        <v>98.87</v>
      </c>
      <c r="Y94">
        <v>0</v>
      </c>
      <c r="Z94">
        <v>0</v>
      </c>
      <c r="AA94">
        <v>0</v>
      </c>
      <c r="AB94">
        <v>1.87</v>
      </c>
      <c r="AC94">
        <v>0</v>
      </c>
      <c r="AD94">
        <v>0</v>
      </c>
      <c r="AE94">
        <v>0</v>
      </c>
      <c r="AF94">
        <v>8.8699999999999992</v>
      </c>
      <c r="AG94">
        <v>42.93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3.2</v>
      </c>
      <c r="AQ94">
        <v>0</v>
      </c>
      <c r="AR94">
        <v>2.21</v>
      </c>
      <c r="AS94">
        <v>4.57</v>
      </c>
      <c r="AT94">
        <v>20</v>
      </c>
      <c r="AU94">
        <v>0</v>
      </c>
      <c r="AV94">
        <v>28.88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2542.7400000000002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436.2</v>
      </c>
      <c r="M95">
        <v>78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414</v>
      </c>
      <c r="V95">
        <v>20.8</v>
      </c>
      <c r="W95">
        <v>33.69</v>
      </c>
      <c r="X95">
        <v>98.87</v>
      </c>
      <c r="Y95">
        <v>0</v>
      </c>
      <c r="Z95">
        <v>0</v>
      </c>
      <c r="AA95">
        <v>0</v>
      </c>
      <c r="AB95">
        <v>1.87</v>
      </c>
      <c r="AC95">
        <v>0</v>
      </c>
      <c r="AD95">
        <v>0</v>
      </c>
      <c r="AE95">
        <v>0</v>
      </c>
      <c r="AF95">
        <v>8.8699999999999992</v>
      </c>
      <c r="AG95">
        <v>42.93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3.2</v>
      </c>
      <c r="AQ95">
        <v>0</v>
      </c>
      <c r="AR95">
        <v>7.95</v>
      </c>
      <c r="AS95">
        <v>4.57</v>
      </c>
      <c r="AT95">
        <v>20</v>
      </c>
      <c r="AU95">
        <v>0</v>
      </c>
      <c r="AV95">
        <v>28.88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2548.48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436.2</v>
      </c>
      <c r="M96">
        <v>78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414</v>
      </c>
      <c r="V96">
        <v>20.8</v>
      </c>
      <c r="W96">
        <v>33.69</v>
      </c>
      <c r="X96">
        <v>98.87</v>
      </c>
      <c r="Y96">
        <v>0</v>
      </c>
      <c r="Z96">
        <v>0</v>
      </c>
      <c r="AA96">
        <v>0</v>
      </c>
      <c r="AB96">
        <v>1.87</v>
      </c>
      <c r="AC96">
        <v>0</v>
      </c>
      <c r="AD96">
        <v>0</v>
      </c>
      <c r="AE96">
        <v>0</v>
      </c>
      <c r="AF96">
        <v>8.8699999999999992</v>
      </c>
      <c r="AG96">
        <v>42.93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3.2</v>
      </c>
      <c r="AQ96">
        <v>0</v>
      </c>
      <c r="AR96">
        <v>7.95</v>
      </c>
      <c r="AS96">
        <v>4.57</v>
      </c>
      <c r="AT96">
        <v>20</v>
      </c>
      <c r="AU96">
        <v>0</v>
      </c>
      <c r="AV96">
        <v>28.88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2548.48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436.2</v>
      </c>
      <c r="M97">
        <v>78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414</v>
      </c>
      <c r="V97">
        <v>20.8</v>
      </c>
      <c r="W97">
        <v>33.69</v>
      </c>
      <c r="X97">
        <v>98.87</v>
      </c>
      <c r="Y97">
        <v>0</v>
      </c>
      <c r="Z97">
        <v>0</v>
      </c>
      <c r="AA97">
        <v>0</v>
      </c>
      <c r="AB97">
        <v>1.87</v>
      </c>
      <c r="AC97">
        <v>0</v>
      </c>
      <c r="AD97">
        <v>0</v>
      </c>
      <c r="AE97">
        <v>0</v>
      </c>
      <c r="AF97">
        <v>8.8699999999999992</v>
      </c>
      <c r="AG97">
        <v>42.93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3.2</v>
      </c>
      <c r="AQ97">
        <v>0</v>
      </c>
      <c r="AR97">
        <v>7.95</v>
      </c>
      <c r="AS97">
        <v>4.57</v>
      </c>
      <c r="AT97">
        <v>20</v>
      </c>
      <c r="AU97">
        <v>0</v>
      </c>
      <c r="AV97">
        <v>28.88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2548.48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436.2</v>
      </c>
      <c r="M98">
        <v>78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414</v>
      </c>
      <c r="V98">
        <v>20.8</v>
      </c>
      <c r="W98">
        <v>33.69</v>
      </c>
      <c r="X98">
        <v>98.87</v>
      </c>
      <c r="Y98">
        <v>0</v>
      </c>
      <c r="Z98">
        <v>0</v>
      </c>
      <c r="AA98">
        <v>0</v>
      </c>
      <c r="AB98">
        <v>1.87</v>
      </c>
      <c r="AC98">
        <v>0</v>
      </c>
      <c r="AD98">
        <v>0</v>
      </c>
      <c r="AE98">
        <v>0</v>
      </c>
      <c r="AF98">
        <v>8.8699999999999992</v>
      </c>
      <c r="AG98">
        <v>42.93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3.2</v>
      </c>
      <c r="AQ98">
        <v>0</v>
      </c>
      <c r="AR98">
        <v>7.95</v>
      </c>
      <c r="AS98">
        <v>4.57</v>
      </c>
      <c r="AT98">
        <v>20</v>
      </c>
      <c r="AU98">
        <v>0</v>
      </c>
      <c r="AV98">
        <v>28.88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2548.48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16.395359999999989</v>
      </c>
      <c r="L99">
        <f t="shared" si="2"/>
        <v>10.468799999999995</v>
      </c>
      <c r="M99">
        <f t="shared" si="2"/>
        <v>1.9944999999999999</v>
      </c>
      <c r="N99">
        <f t="shared" si="2"/>
        <v>2.8502400000000043</v>
      </c>
      <c r="O99">
        <f t="shared" si="2"/>
        <v>2.9836799999999957</v>
      </c>
      <c r="P99">
        <f t="shared" si="2"/>
        <v>3.3337800000000035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8.8935949999999941</v>
      </c>
      <c r="V99">
        <f t="shared" si="2"/>
        <v>0.49919999999999926</v>
      </c>
      <c r="W99">
        <f t="shared" si="2"/>
        <v>0.80856000000000106</v>
      </c>
      <c r="X99">
        <f t="shared" si="2"/>
        <v>1.9218599999999986</v>
      </c>
      <c r="Y99">
        <f t="shared" si="2"/>
        <v>0</v>
      </c>
      <c r="Z99">
        <f t="shared" si="2"/>
        <v>5.0274999999999986E-2</v>
      </c>
      <c r="AA99">
        <f t="shared" si="2"/>
        <v>0.12662999999999996</v>
      </c>
      <c r="AB99">
        <f t="shared" si="2"/>
        <v>0.12025250000000003</v>
      </c>
      <c r="AC99">
        <f t="shared" si="2"/>
        <v>0.1017</v>
      </c>
      <c r="AD99">
        <f t="shared" si="2"/>
        <v>0.16672749999999997</v>
      </c>
      <c r="AE99">
        <f t="shared" si="2"/>
        <v>0.38598499999999986</v>
      </c>
      <c r="AF99">
        <f t="shared" si="2"/>
        <v>0.22817500000000013</v>
      </c>
      <c r="AG99">
        <f t="shared" si="2"/>
        <v>1.0303199999999983</v>
      </c>
      <c r="AH99">
        <f t="shared" si="2"/>
        <v>0.80255250000000022</v>
      </c>
      <c r="AI99">
        <f t="shared" si="2"/>
        <v>8.0457500000000001E-2</v>
      </c>
      <c r="AJ99">
        <f t="shared" si="2"/>
        <v>0</v>
      </c>
      <c r="AK99">
        <f t="shared" si="2"/>
        <v>1.2792000000000023</v>
      </c>
      <c r="AL99">
        <f t="shared" si="2"/>
        <v>0.26084000000000002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9.5907499999999854E-2</v>
      </c>
      <c r="AQ99">
        <f t="shared" si="2"/>
        <v>0.43531999999999998</v>
      </c>
      <c r="AR99">
        <f t="shared" si="2"/>
        <v>0.17437749999999999</v>
      </c>
      <c r="AS99">
        <f t="shared" si="2"/>
        <v>0.15246000000000015</v>
      </c>
      <c r="AT99">
        <f t="shared" si="2"/>
        <v>0.48</v>
      </c>
      <c r="AU99">
        <f t="shared" si="2"/>
        <v>0</v>
      </c>
      <c r="AV99">
        <f t="shared" si="2"/>
        <v>0.68652500000000016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62.312099999999987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339.59</v>
      </c>
      <c r="L3">
        <v>230.41</v>
      </c>
      <c r="M3">
        <v>88.36</v>
      </c>
      <c r="N3">
        <v>114.06</v>
      </c>
      <c r="O3">
        <v>119.4</v>
      </c>
      <c r="P3">
        <v>134.15</v>
      </c>
      <c r="Q3">
        <v>14.88</v>
      </c>
      <c r="R3">
        <v>15.25</v>
      </c>
      <c r="S3">
        <v>19.25</v>
      </c>
      <c r="T3">
        <v>0</v>
      </c>
      <c r="U3">
        <v>335.16</v>
      </c>
      <c r="V3">
        <v>17.21</v>
      </c>
      <c r="W3">
        <v>32.36</v>
      </c>
      <c r="X3">
        <v>47.47</v>
      </c>
      <c r="Y3">
        <v>0</v>
      </c>
      <c r="Z3">
        <v>0</v>
      </c>
      <c r="AA3">
        <v>0</v>
      </c>
      <c r="AB3">
        <v>1.8</v>
      </c>
      <c r="AC3">
        <v>0</v>
      </c>
      <c r="AD3">
        <v>0</v>
      </c>
      <c r="AE3">
        <v>3.7</v>
      </c>
      <c r="AF3">
        <v>8.52</v>
      </c>
      <c r="AG3">
        <v>41.23</v>
      </c>
      <c r="AH3">
        <v>0</v>
      </c>
      <c r="AI3">
        <v>0</v>
      </c>
      <c r="AJ3">
        <v>0</v>
      </c>
      <c r="AK3">
        <v>51.19</v>
      </c>
      <c r="AL3">
        <v>1.34</v>
      </c>
      <c r="AM3">
        <v>0</v>
      </c>
      <c r="AN3">
        <v>0</v>
      </c>
      <c r="AO3">
        <v>0</v>
      </c>
      <c r="AP3">
        <v>2.71</v>
      </c>
      <c r="AQ3">
        <v>0</v>
      </c>
      <c r="AR3">
        <v>34.99</v>
      </c>
      <c r="AS3">
        <v>4.3899999999999997</v>
      </c>
      <c r="AT3">
        <v>18.690000000000001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1676.1100000000004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312.26</v>
      </c>
      <c r="L4">
        <v>230.41</v>
      </c>
      <c r="M4">
        <v>88.36</v>
      </c>
      <c r="N4">
        <v>114.06</v>
      </c>
      <c r="O4">
        <v>119.4</v>
      </c>
      <c r="P4">
        <v>134.15</v>
      </c>
      <c r="Q4">
        <v>14.88</v>
      </c>
      <c r="R4">
        <v>15.25</v>
      </c>
      <c r="S4">
        <v>19.25</v>
      </c>
      <c r="T4">
        <v>0</v>
      </c>
      <c r="U4">
        <v>335.16</v>
      </c>
      <c r="V4">
        <v>17.21</v>
      </c>
      <c r="W4">
        <v>32.36</v>
      </c>
      <c r="X4">
        <v>47.47</v>
      </c>
      <c r="Y4">
        <v>0</v>
      </c>
      <c r="Z4">
        <v>0</v>
      </c>
      <c r="AA4">
        <v>0</v>
      </c>
      <c r="AB4">
        <v>1.8</v>
      </c>
      <c r="AC4">
        <v>0</v>
      </c>
      <c r="AD4">
        <v>0</v>
      </c>
      <c r="AE4">
        <v>3.7</v>
      </c>
      <c r="AF4">
        <v>8.52</v>
      </c>
      <c r="AG4">
        <v>41.23</v>
      </c>
      <c r="AH4">
        <v>0</v>
      </c>
      <c r="AI4">
        <v>0</v>
      </c>
      <c r="AJ4">
        <v>0</v>
      </c>
      <c r="AK4">
        <v>51.19</v>
      </c>
      <c r="AL4">
        <v>1.34</v>
      </c>
      <c r="AM4">
        <v>0</v>
      </c>
      <c r="AN4">
        <v>0</v>
      </c>
      <c r="AO4">
        <v>0</v>
      </c>
      <c r="AP4">
        <v>2.71</v>
      </c>
      <c r="AQ4">
        <v>0</v>
      </c>
      <c r="AR4">
        <v>34.99</v>
      </c>
      <c r="AS4">
        <v>18.079999999999998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1662.99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297.72000000000003</v>
      </c>
      <c r="L5">
        <v>230.41</v>
      </c>
      <c r="M5">
        <v>88.36</v>
      </c>
      <c r="N5">
        <v>114.06</v>
      </c>
      <c r="O5">
        <v>119.4</v>
      </c>
      <c r="P5">
        <v>134.15</v>
      </c>
      <c r="Q5">
        <v>14.88</v>
      </c>
      <c r="R5">
        <v>15.25</v>
      </c>
      <c r="S5">
        <v>19.25</v>
      </c>
      <c r="T5">
        <v>0</v>
      </c>
      <c r="U5">
        <v>335.16</v>
      </c>
      <c r="V5">
        <v>17.21</v>
      </c>
      <c r="W5">
        <v>32.36</v>
      </c>
      <c r="X5">
        <v>47.47</v>
      </c>
      <c r="Y5">
        <v>0</v>
      </c>
      <c r="Z5">
        <v>0</v>
      </c>
      <c r="AA5">
        <v>0</v>
      </c>
      <c r="AB5">
        <v>1.8</v>
      </c>
      <c r="AC5">
        <v>0</v>
      </c>
      <c r="AD5">
        <v>0</v>
      </c>
      <c r="AE5">
        <v>3.7</v>
      </c>
      <c r="AF5">
        <v>8.52</v>
      </c>
      <c r="AG5">
        <v>41.23</v>
      </c>
      <c r="AH5">
        <v>0</v>
      </c>
      <c r="AI5">
        <v>0</v>
      </c>
      <c r="AJ5">
        <v>0</v>
      </c>
      <c r="AK5">
        <v>51.19</v>
      </c>
      <c r="AL5">
        <v>1.34</v>
      </c>
      <c r="AM5">
        <v>0</v>
      </c>
      <c r="AN5">
        <v>0</v>
      </c>
      <c r="AO5">
        <v>0</v>
      </c>
      <c r="AP5">
        <v>2.71</v>
      </c>
      <c r="AQ5">
        <v>0</v>
      </c>
      <c r="AR5">
        <v>2.65</v>
      </c>
      <c r="AS5">
        <v>18.079999999999998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1616.1100000000001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297.72000000000003</v>
      </c>
      <c r="L6">
        <v>230.41</v>
      </c>
      <c r="M6">
        <v>88.36</v>
      </c>
      <c r="N6">
        <v>114.06</v>
      </c>
      <c r="O6">
        <v>119.4</v>
      </c>
      <c r="P6">
        <v>134.15</v>
      </c>
      <c r="Q6">
        <v>14.88</v>
      </c>
      <c r="R6">
        <v>15.25</v>
      </c>
      <c r="S6">
        <v>19.25</v>
      </c>
      <c r="T6">
        <v>0</v>
      </c>
      <c r="U6">
        <v>335.16</v>
      </c>
      <c r="V6">
        <v>17.21</v>
      </c>
      <c r="W6">
        <v>32.36</v>
      </c>
      <c r="X6">
        <v>47.47</v>
      </c>
      <c r="Y6">
        <v>0</v>
      </c>
      <c r="Z6">
        <v>0</v>
      </c>
      <c r="AA6">
        <v>0</v>
      </c>
      <c r="AB6">
        <v>1.8</v>
      </c>
      <c r="AC6">
        <v>0</v>
      </c>
      <c r="AD6">
        <v>0</v>
      </c>
      <c r="AE6">
        <v>3.7</v>
      </c>
      <c r="AF6">
        <v>8.52</v>
      </c>
      <c r="AG6">
        <v>41.23</v>
      </c>
      <c r="AH6">
        <v>0</v>
      </c>
      <c r="AI6">
        <v>0</v>
      </c>
      <c r="AJ6">
        <v>0</v>
      </c>
      <c r="AK6">
        <v>51.19</v>
      </c>
      <c r="AL6">
        <v>1.34</v>
      </c>
      <c r="AM6">
        <v>0</v>
      </c>
      <c r="AN6">
        <v>0</v>
      </c>
      <c r="AO6">
        <v>0</v>
      </c>
      <c r="AP6">
        <v>2.71</v>
      </c>
      <c r="AQ6">
        <v>0</v>
      </c>
      <c r="AR6">
        <v>1.38</v>
      </c>
      <c r="AS6">
        <v>18.079999999999998</v>
      </c>
      <c r="AT6">
        <v>18.170000000000002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1613.8000000000002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297.72000000000003</v>
      </c>
      <c r="L7">
        <v>230.41</v>
      </c>
      <c r="M7">
        <v>88.36</v>
      </c>
      <c r="N7">
        <v>114.06</v>
      </c>
      <c r="O7">
        <v>119.4</v>
      </c>
      <c r="P7">
        <v>134.15</v>
      </c>
      <c r="Q7">
        <v>11.53</v>
      </c>
      <c r="R7">
        <v>11.3</v>
      </c>
      <c r="S7">
        <v>14.36</v>
      </c>
      <c r="T7">
        <v>0</v>
      </c>
      <c r="U7">
        <v>335.16</v>
      </c>
      <c r="V7">
        <v>17.21</v>
      </c>
      <c r="W7">
        <v>32.36</v>
      </c>
      <c r="X7">
        <v>47.47</v>
      </c>
      <c r="Y7">
        <v>0</v>
      </c>
      <c r="Z7">
        <v>0</v>
      </c>
      <c r="AA7">
        <v>0</v>
      </c>
      <c r="AB7">
        <v>1.8</v>
      </c>
      <c r="AC7">
        <v>0</v>
      </c>
      <c r="AD7">
        <v>0</v>
      </c>
      <c r="AE7">
        <v>3.7</v>
      </c>
      <c r="AF7">
        <v>8.52</v>
      </c>
      <c r="AG7">
        <v>41.23</v>
      </c>
      <c r="AH7">
        <v>0</v>
      </c>
      <c r="AI7">
        <v>0</v>
      </c>
      <c r="AJ7">
        <v>0</v>
      </c>
      <c r="AK7">
        <v>51.19</v>
      </c>
      <c r="AL7">
        <v>1.34</v>
      </c>
      <c r="AM7">
        <v>0</v>
      </c>
      <c r="AN7">
        <v>0</v>
      </c>
      <c r="AO7">
        <v>0</v>
      </c>
      <c r="AP7">
        <v>3.07</v>
      </c>
      <c r="AQ7">
        <v>0</v>
      </c>
      <c r="AR7">
        <v>1.38</v>
      </c>
      <c r="AS7">
        <v>18.079999999999998</v>
      </c>
      <c r="AT7">
        <v>18.079999999999998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1601.8799999999997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297.72000000000003</v>
      </c>
      <c r="L8">
        <v>230.41</v>
      </c>
      <c r="M8">
        <v>88.36</v>
      </c>
      <c r="N8">
        <v>114.06</v>
      </c>
      <c r="O8">
        <v>119.4</v>
      </c>
      <c r="P8">
        <v>134.15</v>
      </c>
      <c r="Q8">
        <v>11.53</v>
      </c>
      <c r="R8">
        <v>11.3</v>
      </c>
      <c r="S8">
        <v>14.36</v>
      </c>
      <c r="T8">
        <v>0</v>
      </c>
      <c r="U8">
        <v>335.16</v>
      </c>
      <c r="V8">
        <v>17.21</v>
      </c>
      <c r="W8">
        <v>32.36</v>
      </c>
      <c r="X8">
        <v>47.47</v>
      </c>
      <c r="Y8">
        <v>0</v>
      </c>
      <c r="Z8">
        <v>0</v>
      </c>
      <c r="AA8">
        <v>0</v>
      </c>
      <c r="AB8">
        <v>1.8</v>
      </c>
      <c r="AC8">
        <v>0</v>
      </c>
      <c r="AD8">
        <v>0</v>
      </c>
      <c r="AE8">
        <v>3.7</v>
      </c>
      <c r="AF8">
        <v>8.52</v>
      </c>
      <c r="AG8">
        <v>41.23</v>
      </c>
      <c r="AH8">
        <v>0</v>
      </c>
      <c r="AI8">
        <v>0</v>
      </c>
      <c r="AJ8">
        <v>0</v>
      </c>
      <c r="AK8">
        <v>51.19</v>
      </c>
      <c r="AL8">
        <v>12.27</v>
      </c>
      <c r="AM8">
        <v>0</v>
      </c>
      <c r="AN8">
        <v>0</v>
      </c>
      <c r="AO8">
        <v>0</v>
      </c>
      <c r="AP8">
        <v>3.07</v>
      </c>
      <c r="AQ8">
        <v>0</v>
      </c>
      <c r="AR8">
        <v>1.38</v>
      </c>
      <c r="AS8">
        <v>18.079999999999998</v>
      </c>
      <c r="AT8">
        <v>14.22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1608.9499999999998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297.72000000000003</v>
      </c>
      <c r="L9">
        <v>230.41</v>
      </c>
      <c r="M9">
        <v>88.36</v>
      </c>
      <c r="N9">
        <v>114.06</v>
      </c>
      <c r="O9">
        <v>119.4</v>
      </c>
      <c r="P9">
        <v>134.15</v>
      </c>
      <c r="Q9">
        <v>11.53</v>
      </c>
      <c r="R9">
        <v>11.3</v>
      </c>
      <c r="S9">
        <v>14.36</v>
      </c>
      <c r="T9">
        <v>0</v>
      </c>
      <c r="U9">
        <v>335.16</v>
      </c>
      <c r="V9">
        <v>17.21</v>
      </c>
      <c r="W9">
        <v>32.36</v>
      </c>
      <c r="X9">
        <v>47.47</v>
      </c>
      <c r="Y9">
        <v>0</v>
      </c>
      <c r="Z9">
        <v>0</v>
      </c>
      <c r="AA9">
        <v>0</v>
      </c>
      <c r="AB9">
        <v>1.8</v>
      </c>
      <c r="AC9">
        <v>0</v>
      </c>
      <c r="AD9">
        <v>0</v>
      </c>
      <c r="AE9">
        <v>3.7</v>
      </c>
      <c r="AF9">
        <v>8.52</v>
      </c>
      <c r="AG9">
        <v>41.23</v>
      </c>
      <c r="AH9">
        <v>0</v>
      </c>
      <c r="AI9">
        <v>0</v>
      </c>
      <c r="AJ9">
        <v>0</v>
      </c>
      <c r="AK9">
        <v>51.19</v>
      </c>
      <c r="AL9">
        <v>12.27</v>
      </c>
      <c r="AM9">
        <v>0</v>
      </c>
      <c r="AN9">
        <v>0</v>
      </c>
      <c r="AO9">
        <v>0</v>
      </c>
      <c r="AP9">
        <v>11.07</v>
      </c>
      <c r="AQ9">
        <v>0</v>
      </c>
      <c r="AR9">
        <v>1.38</v>
      </c>
      <c r="AS9">
        <v>18.079999999999998</v>
      </c>
      <c r="AT9">
        <v>15.23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1617.9599999999998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266.02999999999997</v>
      </c>
      <c r="L10">
        <v>230.41</v>
      </c>
      <c r="M10">
        <v>88.36</v>
      </c>
      <c r="N10">
        <v>114.06</v>
      </c>
      <c r="O10">
        <v>119.4</v>
      </c>
      <c r="P10">
        <v>134.15</v>
      </c>
      <c r="Q10">
        <v>11.53</v>
      </c>
      <c r="R10">
        <v>11.3</v>
      </c>
      <c r="S10">
        <v>14.36</v>
      </c>
      <c r="T10">
        <v>0</v>
      </c>
      <c r="U10">
        <v>335.16</v>
      </c>
      <c r="V10">
        <v>17.21</v>
      </c>
      <c r="W10">
        <v>32.36</v>
      </c>
      <c r="X10">
        <v>47.47</v>
      </c>
      <c r="Y10">
        <v>0</v>
      </c>
      <c r="Z10">
        <v>0</v>
      </c>
      <c r="AA10">
        <v>0</v>
      </c>
      <c r="AB10">
        <v>1.8</v>
      </c>
      <c r="AC10">
        <v>0</v>
      </c>
      <c r="AD10">
        <v>0</v>
      </c>
      <c r="AE10">
        <v>3.7</v>
      </c>
      <c r="AF10">
        <v>8.52</v>
      </c>
      <c r="AG10">
        <v>41.23</v>
      </c>
      <c r="AH10">
        <v>0</v>
      </c>
      <c r="AI10">
        <v>0</v>
      </c>
      <c r="AJ10">
        <v>0</v>
      </c>
      <c r="AK10">
        <v>51.19</v>
      </c>
      <c r="AL10">
        <v>12.27</v>
      </c>
      <c r="AM10">
        <v>0</v>
      </c>
      <c r="AN10">
        <v>0</v>
      </c>
      <c r="AO10">
        <v>0</v>
      </c>
      <c r="AP10">
        <v>3.07</v>
      </c>
      <c r="AQ10">
        <v>0</v>
      </c>
      <c r="AR10">
        <v>1.38</v>
      </c>
      <c r="AS10">
        <v>4.3899999999999997</v>
      </c>
      <c r="AT10">
        <v>15.29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1564.6399999999999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254.51</v>
      </c>
      <c r="L11">
        <v>230.41</v>
      </c>
      <c r="M11">
        <v>88.36</v>
      </c>
      <c r="N11">
        <v>114.06</v>
      </c>
      <c r="O11">
        <v>119.4</v>
      </c>
      <c r="P11">
        <v>134.15</v>
      </c>
      <c r="Q11">
        <v>11.53</v>
      </c>
      <c r="R11">
        <v>11.3</v>
      </c>
      <c r="S11">
        <v>14.36</v>
      </c>
      <c r="T11">
        <v>0</v>
      </c>
      <c r="U11">
        <v>335.16</v>
      </c>
      <c r="V11">
        <v>17.21</v>
      </c>
      <c r="W11">
        <v>27.89</v>
      </c>
      <c r="X11">
        <v>40.909999999999997</v>
      </c>
      <c r="Y11">
        <v>0</v>
      </c>
      <c r="Z11">
        <v>0</v>
      </c>
      <c r="AA11">
        <v>0</v>
      </c>
      <c r="AB11">
        <v>1.8</v>
      </c>
      <c r="AC11">
        <v>0</v>
      </c>
      <c r="AD11">
        <v>0</v>
      </c>
      <c r="AE11">
        <v>3.7</v>
      </c>
      <c r="AF11">
        <v>8.52</v>
      </c>
      <c r="AG11">
        <v>41.23</v>
      </c>
      <c r="AH11">
        <v>0</v>
      </c>
      <c r="AI11">
        <v>0</v>
      </c>
      <c r="AJ11">
        <v>0</v>
      </c>
      <c r="AK11">
        <v>51.19</v>
      </c>
      <c r="AL11">
        <v>66.959999999999994</v>
      </c>
      <c r="AM11">
        <v>0</v>
      </c>
      <c r="AN11">
        <v>0</v>
      </c>
      <c r="AO11">
        <v>0</v>
      </c>
      <c r="AP11">
        <v>3.07</v>
      </c>
      <c r="AQ11">
        <v>0</v>
      </c>
      <c r="AR11">
        <v>1.38</v>
      </c>
      <c r="AS11">
        <v>4.3899999999999997</v>
      </c>
      <c r="AT11">
        <v>14.37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1595.8600000000001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249.84</v>
      </c>
      <c r="L12">
        <v>230.41</v>
      </c>
      <c r="M12">
        <v>88.36</v>
      </c>
      <c r="N12">
        <v>114.06</v>
      </c>
      <c r="O12">
        <v>119.4</v>
      </c>
      <c r="P12">
        <v>134.15</v>
      </c>
      <c r="Q12">
        <v>11.53</v>
      </c>
      <c r="R12">
        <v>11.3</v>
      </c>
      <c r="S12">
        <v>14.36</v>
      </c>
      <c r="T12">
        <v>0</v>
      </c>
      <c r="U12">
        <v>335.16</v>
      </c>
      <c r="V12">
        <v>17.21</v>
      </c>
      <c r="W12">
        <v>27.89</v>
      </c>
      <c r="X12">
        <v>40.909999999999997</v>
      </c>
      <c r="Y12">
        <v>0</v>
      </c>
      <c r="Z12">
        <v>0</v>
      </c>
      <c r="AA12">
        <v>0</v>
      </c>
      <c r="AB12">
        <v>1.8</v>
      </c>
      <c r="AC12">
        <v>0</v>
      </c>
      <c r="AD12">
        <v>0</v>
      </c>
      <c r="AE12">
        <v>3.7</v>
      </c>
      <c r="AF12">
        <v>8.52</v>
      </c>
      <c r="AG12">
        <v>41.23</v>
      </c>
      <c r="AH12">
        <v>0</v>
      </c>
      <c r="AI12">
        <v>0</v>
      </c>
      <c r="AJ12">
        <v>0</v>
      </c>
      <c r="AK12">
        <v>51.19</v>
      </c>
      <c r="AL12">
        <v>66.959999999999994</v>
      </c>
      <c r="AM12">
        <v>0</v>
      </c>
      <c r="AN12">
        <v>0</v>
      </c>
      <c r="AO12">
        <v>0</v>
      </c>
      <c r="AP12">
        <v>11.07</v>
      </c>
      <c r="AQ12">
        <v>0</v>
      </c>
      <c r="AR12">
        <v>1.38</v>
      </c>
      <c r="AS12">
        <v>4.3899999999999997</v>
      </c>
      <c r="AT12">
        <v>15.79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1600.6100000000004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249.84</v>
      </c>
      <c r="L13">
        <v>230.41</v>
      </c>
      <c r="M13">
        <v>88.36</v>
      </c>
      <c r="N13">
        <v>114.06</v>
      </c>
      <c r="O13">
        <v>119.4</v>
      </c>
      <c r="P13">
        <v>134.15</v>
      </c>
      <c r="Q13">
        <v>11.53</v>
      </c>
      <c r="R13">
        <v>11.3</v>
      </c>
      <c r="S13">
        <v>14.36</v>
      </c>
      <c r="T13">
        <v>0</v>
      </c>
      <c r="U13">
        <v>335.16</v>
      </c>
      <c r="V13">
        <v>17.21</v>
      </c>
      <c r="W13">
        <v>27.89</v>
      </c>
      <c r="X13">
        <v>40.909999999999997</v>
      </c>
      <c r="Y13">
        <v>0</v>
      </c>
      <c r="Z13">
        <v>0</v>
      </c>
      <c r="AA13">
        <v>0</v>
      </c>
      <c r="AB13">
        <v>1.8</v>
      </c>
      <c r="AC13">
        <v>0</v>
      </c>
      <c r="AD13">
        <v>0</v>
      </c>
      <c r="AE13">
        <v>3.7</v>
      </c>
      <c r="AF13">
        <v>8.52</v>
      </c>
      <c r="AG13">
        <v>41.23</v>
      </c>
      <c r="AH13">
        <v>0</v>
      </c>
      <c r="AI13">
        <v>0</v>
      </c>
      <c r="AJ13">
        <v>0</v>
      </c>
      <c r="AK13">
        <v>51.19</v>
      </c>
      <c r="AL13">
        <v>66.959999999999994</v>
      </c>
      <c r="AM13">
        <v>0</v>
      </c>
      <c r="AN13">
        <v>0</v>
      </c>
      <c r="AO13">
        <v>0</v>
      </c>
      <c r="AP13">
        <v>3.07</v>
      </c>
      <c r="AQ13">
        <v>0</v>
      </c>
      <c r="AR13">
        <v>1.38</v>
      </c>
      <c r="AS13">
        <v>4.3899999999999997</v>
      </c>
      <c r="AT13">
        <v>15.18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1592.0000000000005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278.64999999999998</v>
      </c>
      <c r="L14">
        <v>230.41</v>
      </c>
      <c r="M14">
        <v>88.36</v>
      </c>
      <c r="N14">
        <v>114.06</v>
      </c>
      <c r="O14">
        <v>119.4</v>
      </c>
      <c r="P14">
        <v>134.15</v>
      </c>
      <c r="Q14">
        <v>11.53</v>
      </c>
      <c r="R14">
        <v>11.3</v>
      </c>
      <c r="S14">
        <v>14.36</v>
      </c>
      <c r="T14">
        <v>0</v>
      </c>
      <c r="U14">
        <v>335.16</v>
      </c>
      <c r="V14">
        <v>17.21</v>
      </c>
      <c r="W14">
        <v>27.89</v>
      </c>
      <c r="X14">
        <v>40.909999999999997</v>
      </c>
      <c r="Y14">
        <v>0</v>
      </c>
      <c r="Z14">
        <v>0</v>
      </c>
      <c r="AA14">
        <v>0</v>
      </c>
      <c r="AB14">
        <v>1.8</v>
      </c>
      <c r="AC14">
        <v>0</v>
      </c>
      <c r="AD14">
        <v>0</v>
      </c>
      <c r="AE14">
        <v>3.7</v>
      </c>
      <c r="AF14">
        <v>8.52</v>
      </c>
      <c r="AG14">
        <v>41.23</v>
      </c>
      <c r="AH14">
        <v>0</v>
      </c>
      <c r="AI14">
        <v>0</v>
      </c>
      <c r="AJ14">
        <v>0</v>
      </c>
      <c r="AK14">
        <v>51.19</v>
      </c>
      <c r="AL14">
        <v>66.959999999999994</v>
      </c>
      <c r="AM14">
        <v>0</v>
      </c>
      <c r="AN14">
        <v>0</v>
      </c>
      <c r="AO14">
        <v>0</v>
      </c>
      <c r="AP14">
        <v>3.07</v>
      </c>
      <c r="AQ14">
        <v>0</v>
      </c>
      <c r="AR14">
        <v>1.38</v>
      </c>
      <c r="AS14">
        <v>4.3899999999999997</v>
      </c>
      <c r="AT14">
        <v>16.18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1621.8100000000004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278.64999999999998</v>
      </c>
      <c r="L15">
        <v>230.41</v>
      </c>
      <c r="M15">
        <v>88.36</v>
      </c>
      <c r="N15">
        <v>114.06</v>
      </c>
      <c r="O15">
        <v>119.4</v>
      </c>
      <c r="P15">
        <v>134.15</v>
      </c>
      <c r="Q15">
        <v>11.53</v>
      </c>
      <c r="R15">
        <v>11.3</v>
      </c>
      <c r="S15">
        <v>14.36</v>
      </c>
      <c r="T15">
        <v>0</v>
      </c>
      <c r="U15">
        <v>335.16</v>
      </c>
      <c r="V15">
        <v>17.21</v>
      </c>
      <c r="W15">
        <v>27.89</v>
      </c>
      <c r="X15">
        <v>40.909999999999997</v>
      </c>
      <c r="Y15">
        <v>0</v>
      </c>
      <c r="Z15">
        <v>0</v>
      </c>
      <c r="AA15">
        <v>0</v>
      </c>
      <c r="AB15">
        <v>1.8</v>
      </c>
      <c r="AC15">
        <v>0</v>
      </c>
      <c r="AD15">
        <v>0</v>
      </c>
      <c r="AE15">
        <v>3.7</v>
      </c>
      <c r="AF15">
        <v>8.52</v>
      </c>
      <c r="AG15">
        <v>41.23</v>
      </c>
      <c r="AH15">
        <v>0</v>
      </c>
      <c r="AI15">
        <v>0</v>
      </c>
      <c r="AJ15">
        <v>0</v>
      </c>
      <c r="AK15">
        <v>51.19</v>
      </c>
      <c r="AL15">
        <v>12.27</v>
      </c>
      <c r="AM15">
        <v>0</v>
      </c>
      <c r="AN15">
        <v>0</v>
      </c>
      <c r="AO15">
        <v>0</v>
      </c>
      <c r="AP15">
        <v>11.07</v>
      </c>
      <c r="AQ15">
        <v>0</v>
      </c>
      <c r="AR15">
        <v>1.38</v>
      </c>
      <c r="AS15">
        <v>4.3899999999999997</v>
      </c>
      <c r="AT15">
        <v>19.21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1578.1500000000003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279.48</v>
      </c>
      <c r="L16">
        <v>230.41</v>
      </c>
      <c r="M16">
        <v>88.36</v>
      </c>
      <c r="N16">
        <v>114.06</v>
      </c>
      <c r="O16">
        <v>119.4</v>
      </c>
      <c r="P16">
        <v>134.15</v>
      </c>
      <c r="Q16">
        <v>11.53</v>
      </c>
      <c r="R16">
        <v>11.3</v>
      </c>
      <c r="S16">
        <v>14.36</v>
      </c>
      <c r="T16">
        <v>0</v>
      </c>
      <c r="U16">
        <v>335.16</v>
      </c>
      <c r="V16">
        <v>17.21</v>
      </c>
      <c r="W16">
        <v>27.89</v>
      </c>
      <c r="X16">
        <v>40.909999999999997</v>
      </c>
      <c r="Y16">
        <v>0</v>
      </c>
      <c r="Z16">
        <v>0</v>
      </c>
      <c r="AA16">
        <v>0</v>
      </c>
      <c r="AB16">
        <v>1.8</v>
      </c>
      <c r="AC16">
        <v>0</v>
      </c>
      <c r="AD16">
        <v>0</v>
      </c>
      <c r="AE16">
        <v>3.7</v>
      </c>
      <c r="AF16">
        <v>8.52</v>
      </c>
      <c r="AG16">
        <v>41.23</v>
      </c>
      <c r="AH16">
        <v>0</v>
      </c>
      <c r="AI16">
        <v>0</v>
      </c>
      <c r="AJ16">
        <v>0</v>
      </c>
      <c r="AK16">
        <v>51.19</v>
      </c>
      <c r="AL16">
        <v>1.34</v>
      </c>
      <c r="AM16">
        <v>0</v>
      </c>
      <c r="AN16">
        <v>0</v>
      </c>
      <c r="AO16">
        <v>0</v>
      </c>
      <c r="AP16">
        <v>2.71</v>
      </c>
      <c r="AQ16">
        <v>0</v>
      </c>
      <c r="AR16">
        <v>1.91</v>
      </c>
      <c r="AS16">
        <v>4.3899999999999997</v>
      </c>
      <c r="AT16">
        <v>17.38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1558.3900000000003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284.27999999999997</v>
      </c>
      <c r="L17">
        <v>230.41</v>
      </c>
      <c r="M17">
        <v>88.36</v>
      </c>
      <c r="N17">
        <v>114.06</v>
      </c>
      <c r="O17">
        <v>119.4</v>
      </c>
      <c r="P17">
        <v>134.15</v>
      </c>
      <c r="Q17">
        <v>11.53</v>
      </c>
      <c r="R17">
        <v>11.3</v>
      </c>
      <c r="S17">
        <v>14.36</v>
      </c>
      <c r="T17">
        <v>0</v>
      </c>
      <c r="U17">
        <v>335.16</v>
      </c>
      <c r="V17">
        <v>17.21</v>
      </c>
      <c r="W17">
        <v>27.89</v>
      </c>
      <c r="X17">
        <v>40.909999999999997</v>
      </c>
      <c r="Y17">
        <v>0</v>
      </c>
      <c r="Z17">
        <v>0</v>
      </c>
      <c r="AA17">
        <v>0</v>
      </c>
      <c r="AB17">
        <v>1.8</v>
      </c>
      <c r="AC17">
        <v>0</v>
      </c>
      <c r="AD17">
        <v>0</v>
      </c>
      <c r="AE17">
        <v>3.7</v>
      </c>
      <c r="AF17">
        <v>8.52</v>
      </c>
      <c r="AG17">
        <v>41.23</v>
      </c>
      <c r="AH17">
        <v>0</v>
      </c>
      <c r="AI17">
        <v>0</v>
      </c>
      <c r="AJ17">
        <v>0</v>
      </c>
      <c r="AK17">
        <v>51.19</v>
      </c>
      <c r="AL17">
        <v>1.34</v>
      </c>
      <c r="AM17">
        <v>0</v>
      </c>
      <c r="AN17">
        <v>0</v>
      </c>
      <c r="AO17">
        <v>0</v>
      </c>
      <c r="AP17">
        <v>2.71</v>
      </c>
      <c r="AQ17">
        <v>0</v>
      </c>
      <c r="AR17">
        <v>34.99</v>
      </c>
      <c r="AS17">
        <v>4.3899999999999997</v>
      </c>
      <c r="AT17">
        <v>19.21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1598.1000000000001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290.04000000000002</v>
      </c>
      <c r="L18">
        <v>230.41</v>
      </c>
      <c r="M18">
        <v>88.36</v>
      </c>
      <c r="N18">
        <v>114.06</v>
      </c>
      <c r="O18">
        <v>119.4</v>
      </c>
      <c r="P18">
        <v>134.15</v>
      </c>
      <c r="Q18">
        <v>11.53</v>
      </c>
      <c r="R18">
        <v>11.3</v>
      </c>
      <c r="S18">
        <v>14.36</v>
      </c>
      <c r="T18">
        <v>0</v>
      </c>
      <c r="U18">
        <v>335.16</v>
      </c>
      <c r="V18">
        <v>17.21</v>
      </c>
      <c r="W18">
        <v>27.89</v>
      </c>
      <c r="X18">
        <v>40.909999999999997</v>
      </c>
      <c r="Y18">
        <v>0</v>
      </c>
      <c r="Z18">
        <v>0</v>
      </c>
      <c r="AA18">
        <v>0</v>
      </c>
      <c r="AB18">
        <v>1.8</v>
      </c>
      <c r="AC18">
        <v>0</v>
      </c>
      <c r="AD18">
        <v>0</v>
      </c>
      <c r="AE18">
        <v>3.7</v>
      </c>
      <c r="AF18">
        <v>8.52</v>
      </c>
      <c r="AG18">
        <v>41.23</v>
      </c>
      <c r="AH18">
        <v>0</v>
      </c>
      <c r="AI18">
        <v>0</v>
      </c>
      <c r="AJ18">
        <v>0</v>
      </c>
      <c r="AK18">
        <v>51.19</v>
      </c>
      <c r="AL18">
        <v>1.34</v>
      </c>
      <c r="AM18">
        <v>0</v>
      </c>
      <c r="AN18">
        <v>0</v>
      </c>
      <c r="AO18">
        <v>0</v>
      </c>
      <c r="AP18">
        <v>2.71</v>
      </c>
      <c r="AQ18">
        <v>0</v>
      </c>
      <c r="AR18">
        <v>34.99</v>
      </c>
      <c r="AS18">
        <v>4.3899999999999997</v>
      </c>
      <c r="AT18">
        <v>19.21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1603.8600000000004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297.72000000000003</v>
      </c>
      <c r="L19">
        <v>230.41</v>
      </c>
      <c r="M19">
        <v>88.36</v>
      </c>
      <c r="N19">
        <v>114.06</v>
      </c>
      <c r="O19">
        <v>119.4</v>
      </c>
      <c r="P19">
        <v>134.15</v>
      </c>
      <c r="Q19">
        <v>11.53</v>
      </c>
      <c r="R19">
        <v>11.3</v>
      </c>
      <c r="S19">
        <v>14.36</v>
      </c>
      <c r="T19">
        <v>0</v>
      </c>
      <c r="U19">
        <v>335.16</v>
      </c>
      <c r="V19">
        <v>17.21</v>
      </c>
      <c r="W19">
        <v>27.89</v>
      </c>
      <c r="X19">
        <v>40.909999999999997</v>
      </c>
      <c r="Y19">
        <v>0</v>
      </c>
      <c r="Z19">
        <v>0</v>
      </c>
      <c r="AA19">
        <v>0</v>
      </c>
      <c r="AB19">
        <v>1.8</v>
      </c>
      <c r="AC19">
        <v>0</v>
      </c>
      <c r="AD19">
        <v>0</v>
      </c>
      <c r="AE19">
        <v>3.7</v>
      </c>
      <c r="AF19">
        <v>8.52</v>
      </c>
      <c r="AG19">
        <v>41.23</v>
      </c>
      <c r="AH19">
        <v>0</v>
      </c>
      <c r="AI19">
        <v>0</v>
      </c>
      <c r="AJ19">
        <v>0</v>
      </c>
      <c r="AK19">
        <v>51.19</v>
      </c>
      <c r="AL19">
        <v>12.27</v>
      </c>
      <c r="AM19">
        <v>0</v>
      </c>
      <c r="AN19">
        <v>0</v>
      </c>
      <c r="AO19">
        <v>0</v>
      </c>
      <c r="AP19">
        <v>2.71</v>
      </c>
      <c r="AQ19">
        <v>0</v>
      </c>
      <c r="AR19">
        <v>3.18</v>
      </c>
      <c r="AS19">
        <v>4.3899999999999997</v>
      </c>
      <c r="AT19">
        <v>17.11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1588.5600000000002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297.72000000000003</v>
      </c>
      <c r="L20">
        <v>230.41</v>
      </c>
      <c r="M20">
        <v>88.36</v>
      </c>
      <c r="N20">
        <v>114.06</v>
      </c>
      <c r="O20">
        <v>119.4</v>
      </c>
      <c r="P20">
        <v>134.15</v>
      </c>
      <c r="Q20">
        <v>11.53</v>
      </c>
      <c r="R20">
        <v>11.3</v>
      </c>
      <c r="S20">
        <v>14.36</v>
      </c>
      <c r="T20">
        <v>0</v>
      </c>
      <c r="U20">
        <v>335.16</v>
      </c>
      <c r="V20">
        <v>17.21</v>
      </c>
      <c r="W20">
        <v>27.89</v>
      </c>
      <c r="X20">
        <v>40.909999999999997</v>
      </c>
      <c r="Y20">
        <v>0</v>
      </c>
      <c r="Z20">
        <v>0</v>
      </c>
      <c r="AA20">
        <v>0</v>
      </c>
      <c r="AB20">
        <v>1.8</v>
      </c>
      <c r="AC20">
        <v>0</v>
      </c>
      <c r="AD20">
        <v>0</v>
      </c>
      <c r="AE20">
        <v>3.7</v>
      </c>
      <c r="AF20">
        <v>8.52</v>
      </c>
      <c r="AG20">
        <v>41.23</v>
      </c>
      <c r="AH20">
        <v>0</v>
      </c>
      <c r="AI20">
        <v>0</v>
      </c>
      <c r="AJ20">
        <v>0</v>
      </c>
      <c r="AK20">
        <v>51.19</v>
      </c>
      <c r="AL20">
        <v>12.27</v>
      </c>
      <c r="AM20">
        <v>0</v>
      </c>
      <c r="AN20">
        <v>0</v>
      </c>
      <c r="AO20">
        <v>0</v>
      </c>
      <c r="AP20">
        <v>2.71</v>
      </c>
      <c r="AQ20">
        <v>0</v>
      </c>
      <c r="AR20">
        <v>1.38</v>
      </c>
      <c r="AS20">
        <v>4.3899999999999997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1588.8600000000004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297.72000000000003</v>
      </c>
      <c r="L21">
        <v>230.41</v>
      </c>
      <c r="M21">
        <v>88.36</v>
      </c>
      <c r="N21">
        <v>114.06</v>
      </c>
      <c r="O21">
        <v>119.4</v>
      </c>
      <c r="P21">
        <v>134.15</v>
      </c>
      <c r="Q21">
        <v>11.53</v>
      </c>
      <c r="R21">
        <v>11.3</v>
      </c>
      <c r="S21">
        <v>14.36</v>
      </c>
      <c r="T21">
        <v>0</v>
      </c>
      <c r="U21">
        <v>335.16</v>
      </c>
      <c r="V21">
        <v>17.21</v>
      </c>
      <c r="W21">
        <v>27.89</v>
      </c>
      <c r="X21">
        <v>40.909999999999997</v>
      </c>
      <c r="Y21">
        <v>0</v>
      </c>
      <c r="Z21">
        <v>0</v>
      </c>
      <c r="AA21">
        <v>0</v>
      </c>
      <c r="AB21">
        <v>1.8</v>
      </c>
      <c r="AC21">
        <v>0</v>
      </c>
      <c r="AD21">
        <v>0</v>
      </c>
      <c r="AE21">
        <v>3.7</v>
      </c>
      <c r="AF21">
        <v>8.52</v>
      </c>
      <c r="AG21">
        <v>41.23</v>
      </c>
      <c r="AH21">
        <v>0</v>
      </c>
      <c r="AI21">
        <v>0</v>
      </c>
      <c r="AJ21">
        <v>0</v>
      </c>
      <c r="AK21">
        <v>51.19</v>
      </c>
      <c r="AL21">
        <v>1.34</v>
      </c>
      <c r="AM21">
        <v>0</v>
      </c>
      <c r="AN21">
        <v>0</v>
      </c>
      <c r="AO21">
        <v>0</v>
      </c>
      <c r="AP21">
        <v>2.71</v>
      </c>
      <c r="AQ21">
        <v>0</v>
      </c>
      <c r="AR21">
        <v>1.38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1577.9300000000003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297.72000000000003</v>
      </c>
      <c r="L22">
        <v>230.41</v>
      </c>
      <c r="M22">
        <v>88.36</v>
      </c>
      <c r="N22">
        <v>114.06</v>
      </c>
      <c r="O22">
        <v>119.4</v>
      </c>
      <c r="P22">
        <v>134.15</v>
      </c>
      <c r="Q22">
        <v>11.53</v>
      </c>
      <c r="R22">
        <v>11.3</v>
      </c>
      <c r="S22">
        <v>14.36</v>
      </c>
      <c r="T22">
        <v>0</v>
      </c>
      <c r="U22">
        <v>335.16</v>
      </c>
      <c r="V22">
        <v>17.21</v>
      </c>
      <c r="W22">
        <v>27.89</v>
      </c>
      <c r="X22">
        <v>40.909999999999997</v>
      </c>
      <c r="Y22">
        <v>0</v>
      </c>
      <c r="Z22">
        <v>0</v>
      </c>
      <c r="AA22">
        <v>0</v>
      </c>
      <c r="AB22">
        <v>1.8</v>
      </c>
      <c r="AC22">
        <v>0</v>
      </c>
      <c r="AD22">
        <v>0</v>
      </c>
      <c r="AE22">
        <v>3.7</v>
      </c>
      <c r="AF22">
        <v>8.52</v>
      </c>
      <c r="AG22">
        <v>41.23</v>
      </c>
      <c r="AH22">
        <v>20.46</v>
      </c>
      <c r="AI22">
        <v>0</v>
      </c>
      <c r="AJ22">
        <v>0</v>
      </c>
      <c r="AK22">
        <v>51.19</v>
      </c>
      <c r="AL22">
        <v>1.34</v>
      </c>
      <c r="AM22">
        <v>0</v>
      </c>
      <c r="AN22">
        <v>0</v>
      </c>
      <c r="AO22">
        <v>0</v>
      </c>
      <c r="AP22">
        <v>2.71</v>
      </c>
      <c r="AQ22">
        <v>0</v>
      </c>
      <c r="AR22">
        <v>1.38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1598.3900000000003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297.72000000000003</v>
      </c>
      <c r="L23">
        <v>231.73</v>
      </c>
      <c r="M23">
        <v>88.36</v>
      </c>
      <c r="N23">
        <v>114.06</v>
      </c>
      <c r="O23">
        <v>119.4</v>
      </c>
      <c r="P23">
        <v>134.15</v>
      </c>
      <c r="Q23">
        <v>14.88</v>
      </c>
      <c r="R23">
        <v>15.25</v>
      </c>
      <c r="S23">
        <v>19.25</v>
      </c>
      <c r="T23">
        <v>0</v>
      </c>
      <c r="U23">
        <v>335.16</v>
      </c>
      <c r="V23">
        <v>17.21</v>
      </c>
      <c r="W23">
        <v>32.36</v>
      </c>
      <c r="X23">
        <v>46.37</v>
      </c>
      <c r="Y23">
        <v>0</v>
      </c>
      <c r="Z23">
        <v>0</v>
      </c>
      <c r="AA23">
        <v>0</v>
      </c>
      <c r="AB23">
        <v>1.8</v>
      </c>
      <c r="AC23">
        <v>0</v>
      </c>
      <c r="AD23">
        <v>0</v>
      </c>
      <c r="AE23">
        <v>3.7</v>
      </c>
      <c r="AF23">
        <v>8.52</v>
      </c>
      <c r="AG23">
        <v>41.23</v>
      </c>
      <c r="AH23">
        <v>44.56</v>
      </c>
      <c r="AI23">
        <v>0</v>
      </c>
      <c r="AJ23">
        <v>0</v>
      </c>
      <c r="AK23">
        <v>51.19</v>
      </c>
      <c r="AL23">
        <v>1.34</v>
      </c>
      <c r="AM23">
        <v>0</v>
      </c>
      <c r="AN23">
        <v>0</v>
      </c>
      <c r="AO23">
        <v>0</v>
      </c>
      <c r="AP23">
        <v>2.71</v>
      </c>
      <c r="AQ23">
        <v>14.94</v>
      </c>
      <c r="AR23">
        <v>1.38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1660.8700000000003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336.27</v>
      </c>
      <c r="L24">
        <v>231.73</v>
      </c>
      <c r="M24">
        <v>88.36</v>
      </c>
      <c r="N24">
        <v>114.06</v>
      </c>
      <c r="O24">
        <v>119.4</v>
      </c>
      <c r="P24">
        <v>134.15</v>
      </c>
      <c r="Q24">
        <v>14.88</v>
      </c>
      <c r="R24">
        <v>15.25</v>
      </c>
      <c r="S24">
        <v>19.25</v>
      </c>
      <c r="T24">
        <v>0</v>
      </c>
      <c r="U24">
        <v>335.16</v>
      </c>
      <c r="V24">
        <v>17.21</v>
      </c>
      <c r="W24">
        <v>32.36</v>
      </c>
      <c r="X24">
        <v>47.47</v>
      </c>
      <c r="Y24">
        <v>0</v>
      </c>
      <c r="Z24">
        <v>0</v>
      </c>
      <c r="AA24">
        <v>0</v>
      </c>
      <c r="AB24">
        <v>1.8</v>
      </c>
      <c r="AC24">
        <v>0</v>
      </c>
      <c r="AD24">
        <v>0</v>
      </c>
      <c r="AE24">
        <v>3.7</v>
      </c>
      <c r="AF24">
        <v>8.52</v>
      </c>
      <c r="AG24">
        <v>41.23</v>
      </c>
      <c r="AH24">
        <v>44.83</v>
      </c>
      <c r="AI24">
        <v>0</v>
      </c>
      <c r="AJ24">
        <v>0</v>
      </c>
      <c r="AK24">
        <v>51.19</v>
      </c>
      <c r="AL24">
        <v>1.34</v>
      </c>
      <c r="AM24">
        <v>0</v>
      </c>
      <c r="AN24">
        <v>0</v>
      </c>
      <c r="AO24">
        <v>0</v>
      </c>
      <c r="AP24">
        <v>2.71</v>
      </c>
      <c r="AQ24">
        <v>29.9</v>
      </c>
      <c r="AR24">
        <v>1.38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1715.7500000000005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384.29</v>
      </c>
      <c r="L25">
        <v>245.18</v>
      </c>
      <c r="M25">
        <v>88.36</v>
      </c>
      <c r="N25">
        <v>114.06</v>
      </c>
      <c r="O25">
        <v>119.4</v>
      </c>
      <c r="P25">
        <v>134.15</v>
      </c>
      <c r="Q25">
        <v>14.88</v>
      </c>
      <c r="R25">
        <v>15.25</v>
      </c>
      <c r="S25">
        <v>19.25</v>
      </c>
      <c r="T25">
        <v>0</v>
      </c>
      <c r="U25">
        <v>335.16</v>
      </c>
      <c r="V25">
        <v>17.21</v>
      </c>
      <c r="W25">
        <v>32.36</v>
      </c>
      <c r="X25">
        <v>47.47</v>
      </c>
      <c r="Y25">
        <v>0</v>
      </c>
      <c r="Z25">
        <v>1.06</v>
      </c>
      <c r="AA25">
        <v>0</v>
      </c>
      <c r="AB25">
        <v>1.8</v>
      </c>
      <c r="AC25">
        <v>0</v>
      </c>
      <c r="AD25">
        <v>8.77</v>
      </c>
      <c r="AE25">
        <v>13.56</v>
      </c>
      <c r="AF25">
        <v>8.52</v>
      </c>
      <c r="AG25">
        <v>41.23</v>
      </c>
      <c r="AH25">
        <v>67.39</v>
      </c>
      <c r="AI25">
        <v>0</v>
      </c>
      <c r="AJ25">
        <v>0</v>
      </c>
      <c r="AK25">
        <v>51.19</v>
      </c>
      <c r="AL25">
        <v>1.34</v>
      </c>
      <c r="AM25">
        <v>0</v>
      </c>
      <c r="AN25">
        <v>0</v>
      </c>
      <c r="AO25">
        <v>0</v>
      </c>
      <c r="AP25">
        <v>2.71</v>
      </c>
      <c r="AQ25">
        <v>29.9</v>
      </c>
      <c r="AR25">
        <v>1.38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1819.4700000000005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422.71</v>
      </c>
      <c r="L26">
        <v>245.18</v>
      </c>
      <c r="M26">
        <v>88.36</v>
      </c>
      <c r="N26">
        <v>114.06</v>
      </c>
      <c r="O26">
        <v>119.4</v>
      </c>
      <c r="P26">
        <v>134.15</v>
      </c>
      <c r="Q26">
        <v>14.88</v>
      </c>
      <c r="R26">
        <v>15.25</v>
      </c>
      <c r="S26">
        <v>19.25</v>
      </c>
      <c r="T26">
        <v>0</v>
      </c>
      <c r="U26">
        <v>335.16</v>
      </c>
      <c r="V26">
        <v>17.21</v>
      </c>
      <c r="W26">
        <v>32.36</v>
      </c>
      <c r="X26">
        <v>47.47</v>
      </c>
      <c r="Y26">
        <v>0</v>
      </c>
      <c r="Z26">
        <v>6.26</v>
      </c>
      <c r="AA26">
        <v>0</v>
      </c>
      <c r="AB26">
        <v>1.8</v>
      </c>
      <c r="AC26">
        <v>0</v>
      </c>
      <c r="AD26">
        <v>17.55</v>
      </c>
      <c r="AE26">
        <v>13.56</v>
      </c>
      <c r="AF26">
        <v>8.52</v>
      </c>
      <c r="AG26">
        <v>41.23</v>
      </c>
      <c r="AH26">
        <v>67.39</v>
      </c>
      <c r="AI26">
        <v>0</v>
      </c>
      <c r="AJ26">
        <v>0</v>
      </c>
      <c r="AK26">
        <v>51.19</v>
      </c>
      <c r="AL26">
        <v>1.34</v>
      </c>
      <c r="AM26">
        <v>0</v>
      </c>
      <c r="AN26">
        <v>0</v>
      </c>
      <c r="AO26">
        <v>0</v>
      </c>
      <c r="AP26">
        <v>2.71</v>
      </c>
      <c r="AQ26">
        <v>44.84</v>
      </c>
      <c r="AR26">
        <v>1.91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1887.3400000000001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425.59</v>
      </c>
      <c r="L27">
        <v>251.49</v>
      </c>
      <c r="M27">
        <v>88.36</v>
      </c>
      <c r="N27">
        <v>114.06</v>
      </c>
      <c r="O27">
        <v>119.4</v>
      </c>
      <c r="P27">
        <v>134.15</v>
      </c>
      <c r="Q27">
        <v>17.010000000000002</v>
      </c>
      <c r="R27">
        <v>17.54</v>
      </c>
      <c r="S27">
        <v>21.8</v>
      </c>
      <c r="T27">
        <v>0</v>
      </c>
      <c r="U27">
        <v>335.16</v>
      </c>
      <c r="V27">
        <v>19.98</v>
      </c>
      <c r="W27">
        <v>32.36</v>
      </c>
      <c r="X27">
        <v>47.47</v>
      </c>
      <c r="Y27">
        <v>0</v>
      </c>
      <c r="Z27">
        <v>6.26</v>
      </c>
      <c r="AA27">
        <v>0</v>
      </c>
      <c r="AB27">
        <v>3.84</v>
      </c>
      <c r="AC27">
        <v>9.3000000000000007</v>
      </c>
      <c r="AD27">
        <v>26.31</v>
      </c>
      <c r="AE27">
        <v>31.65</v>
      </c>
      <c r="AF27">
        <v>8.52</v>
      </c>
      <c r="AG27">
        <v>41.23</v>
      </c>
      <c r="AH27">
        <v>89.86</v>
      </c>
      <c r="AI27">
        <v>3.67</v>
      </c>
      <c r="AJ27">
        <v>0</v>
      </c>
      <c r="AK27">
        <v>51.19</v>
      </c>
      <c r="AL27">
        <v>12.27</v>
      </c>
      <c r="AM27">
        <v>0</v>
      </c>
      <c r="AN27">
        <v>0</v>
      </c>
      <c r="AO27">
        <v>0</v>
      </c>
      <c r="AP27">
        <v>9.84</v>
      </c>
      <c r="AQ27">
        <v>59.78</v>
      </c>
      <c r="AR27">
        <v>1.91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2003.6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430.39</v>
      </c>
      <c r="L28">
        <v>251.49</v>
      </c>
      <c r="M28">
        <v>88.36</v>
      </c>
      <c r="N28">
        <v>114.06</v>
      </c>
      <c r="O28">
        <v>119.4</v>
      </c>
      <c r="P28">
        <v>134.15</v>
      </c>
      <c r="Q28">
        <v>17.010000000000002</v>
      </c>
      <c r="R28">
        <v>17.54</v>
      </c>
      <c r="S28">
        <v>21.84</v>
      </c>
      <c r="T28">
        <v>0</v>
      </c>
      <c r="U28">
        <v>335.16</v>
      </c>
      <c r="V28">
        <v>19.98</v>
      </c>
      <c r="W28">
        <v>32.36</v>
      </c>
      <c r="X28">
        <v>47.47</v>
      </c>
      <c r="Y28">
        <v>0</v>
      </c>
      <c r="Z28">
        <v>12.52</v>
      </c>
      <c r="AA28">
        <v>0</v>
      </c>
      <c r="AB28">
        <v>25.3</v>
      </c>
      <c r="AC28">
        <v>27.91</v>
      </c>
      <c r="AD28">
        <v>35.1</v>
      </c>
      <c r="AE28">
        <v>47.47</v>
      </c>
      <c r="AF28">
        <v>18.940000000000001</v>
      </c>
      <c r="AG28">
        <v>41.23</v>
      </c>
      <c r="AH28">
        <v>112.32</v>
      </c>
      <c r="AI28">
        <v>15.89</v>
      </c>
      <c r="AJ28">
        <v>0</v>
      </c>
      <c r="AK28">
        <v>51.19</v>
      </c>
      <c r="AL28">
        <v>66.959999999999994</v>
      </c>
      <c r="AM28">
        <v>5.0599999999999996</v>
      </c>
      <c r="AN28">
        <v>0</v>
      </c>
      <c r="AO28">
        <v>0</v>
      </c>
      <c r="AP28">
        <v>2.71</v>
      </c>
      <c r="AQ28">
        <v>59.78</v>
      </c>
      <c r="AR28">
        <v>1.91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2177.1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387.18</v>
      </c>
      <c r="L29">
        <v>302.39</v>
      </c>
      <c r="M29">
        <v>88.36</v>
      </c>
      <c r="N29">
        <v>114.06</v>
      </c>
      <c r="O29">
        <v>119.4</v>
      </c>
      <c r="P29">
        <v>134.15</v>
      </c>
      <c r="Q29">
        <v>19.75</v>
      </c>
      <c r="R29">
        <v>20.29</v>
      </c>
      <c r="S29">
        <v>25.34</v>
      </c>
      <c r="T29">
        <v>0</v>
      </c>
      <c r="U29">
        <v>335.16</v>
      </c>
      <c r="V29">
        <v>19.98</v>
      </c>
      <c r="W29">
        <v>32.36</v>
      </c>
      <c r="X29">
        <v>47.47</v>
      </c>
      <c r="Y29">
        <v>0</v>
      </c>
      <c r="Z29">
        <v>12.52</v>
      </c>
      <c r="AA29">
        <v>11.38</v>
      </c>
      <c r="AB29">
        <v>25.3</v>
      </c>
      <c r="AC29">
        <v>27.91</v>
      </c>
      <c r="AD29">
        <v>35.1</v>
      </c>
      <c r="AE29">
        <v>47.47</v>
      </c>
      <c r="AF29">
        <v>18.940000000000001</v>
      </c>
      <c r="AG29">
        <v>41.23</v>
      </c>
      <c r="AH29">
        <v>134.78</v>
      </c>
      <c r="AI29">
        <v>15.89</v>
      </c>
      <c r="AJ29">
        <v>0</v>
      </c>
      <c r="AK29">
        <v>51.19</v>
      </c>
      <c r="AL29">
        <v>66.959999999999994</v>
      </c>
      <c r="AM29">
        <v>10.119999999999999</v>
      </c>
      <c r="AN29">
        <v>0</v>
      </c>
      <c r="AO29">
        <v>0</v>
      </c>
      <c r="AP29">
        <v>2.71</v>
      </c>
      <c r="AQ29">
        <v>59.78</v>
      </c>
      <c r="AR29">
        <v>34.99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2265.7599999999998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492.06</v>
      </c>
      <c r="L30">
        <v>353.46</v>
      </c>
      <c r="M30">
        <v>88.36</v>
      </c>
      <c r="N30">
        <v>114.06</v>
      </c>
      <c r="O30">
        <v>119.4</v>
      </c>
      <c r="P30">
        <v>134.15</v>
      </c>
      <c r="Q30">
        <v>19.75</v>
      </c>
      <c r="R30">
        <v>20.350000000000001</v>
      </c>
      <c r="S30">
        <v>25.34</v>
      </c>
      <c r="T30">
        <v>0</v>
      </c>
      <c r="U30">
        <v>335.16</v>
      </c>
      <c r="V30">
        <v>19.98</v>
      </c>
      <c r="W30">
        <v>32.36</v>
      </c>
      <c r="X30">
        <v>47.47</v>
      </c>
      <c r="Y30">
        <v>0</v>
      </c>
      <c r="Z30">
        <v>12.52</v>
      </c>
      <c r="AA30">
        <v>26.94</v>
      </c>
      <c r="AB30">
        <v>25.3</v>
      </c>
      <c r="AC30">
        <v>27.91</v>
      </c>
      <c r="AD30">
        <v>35.1</v>
      </c>
      <c r="AE30">
        <v>47.47</v>
      </c>
      <c r="AF30">
        <v>18.940000000000001</v>
      </c>
      <c r="AG30">
        <v>41.23</v>
      </c>
      <c r="AH30">
        <v>134.78</v>
      </c>
      <c r="AI30">
        <v>15.89</v>
      </c>
      <c r="AJ30">
        <v>0</v>
      </c>
      <c r="AK30">
        <v>51.19</v>
      </c>
      <c r="AL30">
        <v>66.959999999999994</v>
      </c>
      <c r="AM30">
        <v>10.119999999999999</v>
      </c>
      <c r="AN30">
        <v>0</v>
      </c>
      <c r="AO30">
        <v>0</v>
      </c>
      <c r="AP30">
        <v>2.71</v>
      </c>
      <c r="AQ30">
        <v>59.78</v>
      </c>
      <c r="AR30">
        <v>34.99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2437.33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590.96</v>
      </c>
      <c r="L31">
        <v>417.64</v>
      </c>
      <c r="M31">
        <v>88.36</v>
      </c>
      <c r="N31">
        <v>114.06</v>
      </c>
      <c r="O31">
        <v>119.4</v>
      </c>
      <c r="P31">
        <v>134.15</v>
      </c>
      <c r="Q31">
        <v>19.75</v>
      </c>
      <c r="R31">
        <v>20.350000000000001</v>
      </c>
      <c r="S31">
        <v>25.34</v>
      </c>
      <c r="T31">
        <v>0</v>
      </c>
      <c r="U31">
        <v>335.16</v>
      </c>
      <c r="V31">
        <v>19.98</v>
      </c>
      <c r="W31">
        <v>32.36</v>
      </c>
      <c r="X31">
        <v>47.47</v>
      </c>
      <c r="Y31">
        <v>0</v>
      </c>
      <c r="Z31">
        <v>12.52</v>
      </c>
      <c r="AA31">
        <v>26.94</v>
      </c>
      <c r="AB31">
        <v>25.3</v>
      </c>
      <c r="AC31">
        <v>27.91</v>
      </c>
      <c r="AD31">
        <v>35.1</v>
      </c>
      <c r="AE31">
        <v>47.47</v>
      </c>
      <c r="AF31">
        <v>18.940000000000001</v>
      </c>
      <c r="AG31">
        <v>41.23</v>
      </c>
      <c r="AH31">
        <v>134.78</v>
      </c>
      <c r="AI31">
        <v>15.89</v>
      </c>
      <c r="AJ31">
        <v>0</v>
      </c>
      <c r="AK31">
        <v>51.19</v>
      </c>
      <c r="AL31">
        <v>66.959999999999994</v>
      </c>
      <c r="AM31">
        <v>10.119999999999999</v>
      </c>
      <c r="AN31">
        <v>0</v>
      </c>
      <c r="AO31">
        <v>0</v>
      </c>
      <c r="AP31">
        <v>2.71</v>
      </c>
      <c r="AQ31">
        <v>59.78</v>
      </c>
      <c r="AR31">
        <v>3.18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2568.6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604.07000000000005</v>
      </c>
      <c r="L32">
        <v>417.64</v>
      </c>
      <c r="M32">
        <v>88.36</v>
      </c>
      <c r="N32">
        <v>114.06</v>
      </c>
      <c r="O32">
        <v>119.4</v>
      </c>
      <c r="P32">
        <v>134.15</v>
      </c>
      <c r="Q32">
        <v>19.75</v>
      </c>
      <c r="R32">
        <v>20.350000000000001</v>
      </c>
      <c r="S32">
        <v>25.34</v>
      </c>
      <c r="T32">
        <v>0</v>
      </c>
      <c r="U32">
        <v>335.16</v>
      </c>
      <c r="V32">
        <v>19.98</v>
      </c>
      <c r="W32">
        <v>32.36</v>
      </c>
      <c r="X32">
        <v>47.47</v>
      </c>
      <c r="Y32">
        <v>0</v>
      </c>
      <c r="Z32">
        <v>6.26</v>
      </c>
      <c r="AA32">
        <v>26.94</v>
      </c>
      <c r="AB32">
        <v>25.3</v>
      </c>
      <c r="AC32">
        <v>27.91</v>
      </c>
      <c r="AD32">
        <v>26.31</v>
      </c>
      <c r="AE32">
        <v>47.47</v>
      </c>
      <c r="AF32">
        <v>18.940000000000001</v>
      </c>
      <c r="AG32">
        <v>41.23</v>
      </c>
      <c r="AH32">
        <v>134.78</v>
      </c>
      <c r="AI32">
        <v>15.89</v>
      </c>
      <c r="AJ32">
        <v>0</v>
      </c>
      <c r="AK32">
        <v>51.19</v>
      </c>
      <c r="AL32">
        <v>12.27</v>
      </c>
      <c r="AM32">
        <v>5.0599999999999996</v>
      </c>
      <c r="AN32">
        <v>0</v>
      </c>
      <c r="AO32">
        <v>0</v>
      </c>
      <c r="AP32">
        <v>2.71</v>
      </c>
      <c r="AQ32">
        <v>59.78</v>
      </c>
      <c r="AR32">
        <v>1.38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2505.11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656.09</v>
      </c>
      <c r="L33">
        <v>417.64</v>
      </c>
      <c r="M33">
        <v>88.36</v>
      </c>
      <c r="N33">
        <v>114.06</v>
      </c>
      <c r="O33">
        <v>119.4</v>
      </c>
      <c r="P33">
        <v>134.15</v>
      </c>
      <c r="Q33">
        <v>19.75</v>
      </c>
      <c r="R33">
        <v>20.350000000000001</v>
      </c>
      <c r="S33">
        <v>25.34</v>
      </c>
      <c r="T33">
        <v>0</v>
      </c>
      <c r="U33">
        <v>335.16</v>
      </c>
      <c r="V33">
        <v>19.98</v>
      </c>
      <c r="W33">
        <v>32.36</v>
      </c>
      <c r="X33">
        <v>47.47</v>
      </c>
      <c r="Y33">
        <v>0</v>
      </c>
      <c r="Z33">
        <v>6.26</v>
      </c>
      <c r="AA33">
        <v>26.94</v>
      </c>
      <c r="AB33">
        <v>3.2</v>
      </c>
      <c r="AC33">
        <v>9.3000000000000007</v>
      </c>
      <c r="AD33">
        <v>26.31</v>
      </c>
      <c r="AE33">
        <v>31.65</v>
      </c>
      <c r="AF33">
        <v>8.52</v>
      </c>
      <c r="AG33">
        <v>41.23</v>
      </c>
      <c r="AH33">
        <v>134.78</v>
      </c>
      <c r="AI33">
        <v>15.89</v>
      </c>
      <c r="AJ33">
        <v>0</v>
      </c>
      <c r="AK33">
        <v>51.19</v>
      </c>
      <c r="AL33">
        <v>1.34</v>
      </c>
      <c r="AM33">
        <v>0</v>
      </c>
      <c r="AN33">
        <v>0</v>
      </c>
      <c r="AO33">
        <v>0</v>
      </c>
      <c r="AP33">
        <v>3.07</v>
      </c>
      <c r="AQ33">
        <v>59.78</v>
      </c>
      <c r="AR33">
        <v>1.38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2474.5500000000006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656.09</v>
      </c>
      <c r="L34">
        <v>417.64</v>
      </c>
      <c r="M34">
        <v>88.36</v>
      </c>
      <c r="N34">
        <v>114.06</v>
      </c>
      <c r="O34">
        <v>119.4</v>
      </c>
      <c r="P34">
        <v>134.15</v>
      </c>
      <c r="Q34">
        <v>19.75</v>
      </c>
      <c r="R34">
        <v>20.350000000000001</v>
      </c>
      <c r="S34">
        <v>25.34</v>
      </c>
      <c r="T34">
        <v>0</v>
      </c>
      <c r="U34">
        <v>335.16</v>
      </c>
      <c r="V34">
        <v>19.98</v>
      </c>
      <c r="W34">
        <v>32.36</v>
      </c>
      <c r="X34">
        <v>47.47</v>
      </c>
      <c r="Y34">
        <v>0</v>
      </c>
      <c r="Z34">
        <v>6.26</v>
      </c>
      <c r="AA34">
        <v>26.94</v>
      </c>
      <c r="AB34">
        <v>1.8</v>
      </c>
      <c r="AC34">
        <v>0</v>
      </c>
      <c r="AD34">
        <v>26.31</v>
      </c>
      <c r="AE34">
        <v>13.56</v>
      </c>
      <c r="AF34">
        <v>8.52</v>
      </c>
      <c r="AG34">
        <v>41.23</v>
      </c>
      <c r="AH34">
        <v>112.32</v>
      </c>
      <c r="AI34">
        <v>3.42</v>
      </c>
      <c r="AJ34">
        <v>0</v>
      </c>
      <c r="AK34">
        <v>51.19</v>
      </c>
      <c r="AL34">
        <v>1.34</v>
      </c>
      <c r="AM34">
        <v>0</v>
      </c>
      <c r="AN34">
        <v>0</v>
      </c>
      <c r="AO34">
        <v>0</v>
      </c>
      <c r="AP34">
        <v>3.07</v>
      </c>
      <c r="AQ34">
        <v>59.78</v>
      </c>
      <c r="AR34">
        <v>1.38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2410.8300000000008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656.09</v>
      </c>
      <c r="L35">
        <v>417.64</v>
      </c>
      <c r="M35">
        <v>88.36</v>
      </c>
      <c r="N35">
        <v>114.06</v>
      </c>
      <c r="O35">
        <v>119.4</v>
      </c>
      <c r="P35">
        <v>134.15</v>
      </c>
      <c r="Q35">
        <v>19.75</v>
      </c>
      <c r="R35">
        <v>20.350000000000001</v>
      </c>
      <c r="S35">
        <v>25.34</v>
      </c>
      <c r="T35">
        <v>0</v>
      </c>
      <c r="U35">
        <v>335.16</v>
      </c>
      <c r="V35">
        <v>19.98</v>
      </c>
      <c r="W35">
        <v>32.36</v>
      </c>
      <c r="X35">
        <v>51.04</v>
      </c>
      <c r="Y35">
        <v>0</v>
      </c>
      <c r="Z35">
        <v>6.26</v>
      </c>
      <c r="AA35">
        <v>11.76</v>
      </c>
      <c r="AB35">
        <v>1.8</v>
      </c>
      <c r="AC35">
        <v>0</v>
      </c>
      <c r="AD35">
        <v>8.77</v>
      </c>
      <c r="AE35">
        <v>13.56</v>
      </c>
      <c r="AF35">
        <v>8.52</v>
      </c>
      <c r="AG35">
        <v>41.23</v>
      </c>
      <c r="AH35">
        <v>89.86</v>
      </c>
      <c r="AI35">
        <v>0</v>
      </c>
      <c r="AJ35">
        <v>0</v>
      </c>
      <c r="AK35">
        <v>51.19</v>
      </c>
      <c r="AL35">
        <v>1.34</v>
      </c>
      <c r="AM35">
        <v>0</v>
      </c>
      <c r="AN35">
        <v>0</v>
      </c>
      <c r="AO35">
        <v>0</v>
      </c>
      <c r="AP35">
        <v>3.07</v>
      </c>
      <c r="AQ35">
        <v>59.78</v>
      </c>
      <c r="AR35">
        <v>1.91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2356.3300000000004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642.49</v>
      </c>
      <c r="L36">
        <v>417.64</v>
      </c>
      <c r="M36">
        <v>88.36</v>
      </c>
      <c r="N36">
        <v>114.06</v>
      </c>
      <c r="O36">
        <v>119.4</v>
      </c>
      <c r="P36">
        <v>134.15</v>
      </c>
      <c r="Q36">
        <v>19.75</v>
      </c>
      <c r="R36">
        <v>20.350000000000001</v>
      </c>
      <c r="S36">
        <v>25.34</v>
      </c>
      <c r="T36">
        <v>0</v>
      </c>
      <c r="U36">
        <v>335.16</v>
      </c>
      <c r="V36">
        <v>19.98</v>
      </c>
      <c r="W36">
        <v>32.36</v>
      </c>
      <c r="X36">
        <v>54.22</v>
      </c>
      <c r="Y36">
        <v>0</v>
      </c>
      <c r="Z36">
        <v>1.06</v>
      </c>
      <c r="AA36">
        <v>11.76</v>
      </c>
      <c r="AB36">
        <v>1.8</v>
      </c>
      <c r="AC36">
        <v>0</v>
      </c>
      <c r="AD36">
        <v>0</v>
      </c>
      <c r="AE36">
        <v>13.56</v>
      </c>
      <c r="AF36">
        <v>8.52</v>
      </c>
      <c r="AG36">
        <v>41.23</v>
      </c>
      <c r="AH36">
        <v>67.39</v>
      </c>
      <c r="AI36">
        <v>0</v>
      </c>
      <c r="AJ36">
        <v>0</v>
      </c>
      <c r="AK36">
        <v>51.19</v>
      </c>
      <c r="AL36">
        <v>1.34</v>
      </c>
      <c r="AM36">
        <v>0</v>
      </c>
      <c r="AN36">
        <v>0</v>
      </c>
      <c r="AO36">
        <v>0</v>
      </c>
      <c r="AP36">
        <v>3.07</v>
      </c>
      <c r="AQ36">
        <v>44.84</v>
      </c>
      <c r="AR36">
        <v>1.91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2294.5300000000002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632.88</v>
      </c>
      <c r="L37">
        <v>417.64</v>
      </c>
      <c r="M37">
        <v>88.36</v>
      </c>
      <c r="N37">
        <v>114.06</v>
      </c>
      <c r="O37">
        <v>119.4</v>
      </c>
      <c r="P37">
        <v>134.15</v>
      </c>
      <c r="Q37">
        <v>19.75</v>
      </c>
      <c r="R37">
        <v>20.350000000000001</v>
      </c>
      <c r="S37">
        <v>25.34</v>
      </c>
      <c r="T37">
        <v>0</v>
      </c>
      <c r="U37">
        <v>335.16</v>
      </c>
      <c r="V37">
        <v>19.98</v>
      </c>
      <c r="W37">
        <v>32.36</v>
      </c>
      <c r="X37">
        <v>60.91</v>
      </c>
      <c r="Y37">
        <v>0</v>
      </c>
      <c r="Z37">
        <v>0</v>
      </c>
      <c r="AA37">
        <v>0</v>
      </c>
      <c r="AB37">
        <v>1.8</v>
      </c>
      <c r="AC37">
        <v>0</v>
      </c>
      <c r="AD37">
        <v>0</v>
      </c>
      <c r="AE37">
        <v>13.56</v>
      </c>
      <c r="AF37">
        <v>8.52</v>
      </c>
      <c r="AG37">
        <v>41.23</v>
      </c>
      <c r="AH37">
        <v>44.93</v>
      </c>
      <c r="AI37">
        <v>0</v>
      </c>
      <c r="AJ37">
        <v>0</v>
      </c>
      <c r="AK37">
        <v>51.19</v>
      </c>
      <c r="AL37">
        <v>1.34</v>
      </c>
      <c r="AM37">
        <v>0</v>
      </c>
      <c r="AN37">
        <v>0</v>
      </c>
      <c r="AO37">
        <v>0</v>
      </c>
      <c r="AP37">
        <v>3.07</v>
      </c>
      <c r="AQ37">
        <v>29.9</v>
      </c>
      <c r="AR37">
        <v>1.91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2241.39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604.07000000000005</v>
      </c>
      <c r="L38">
        <v>417.64</v>
      </c>
      <c r="M38">
        <v>74.91</v>
      </c>
      <c r="N38">
        <v>114.06</v>
      </c>
      <c r="O38">
        <v>119.4</v>
      </c>
      <c r="P38">
        <v>134.15</v>
      </c>
      <c r="Q38">
        <v>19.75</v>
      </c>
      <c r="R38">
        <v>20.350000000000001</v>
      </c>
      <c r="S38">
        <v>25.34</v>
      </c>
      <c r="T38">
        <v>0</v>
      </c>
      <c r="U38">
        <v>335.16</v>
      </c>
      <c r="V38">
        <v>19.98</v>
      </c>
      <c r="W38">
        <v>32.36</v>
      </c>
      <c r="X38">
        <v>61.45</v>
      </c>
      <c r="Y38">
        <v>0</v>
      </c>
      <c r="Z38">
        <v>0</v>
      </c>
      <c r="AA38">
        <v>0</v>
      </c>
      <c r="AB38">
        <v>1.8</v>
      </c>
      <c r="AC38">
        <v>0</v>
      </c>
      <c r="AD38">
        <v>0</v>
      </c>
      <c r="AE38">
        <v>13.56</v>
      </c>
      <c r="AF38">
        <v>8.52</v>
      </c>
      <c r="AG38">
        <v>41.23</v>
      </c>
      <c r="AH38">
        <v>22.46</v>
      </c>
      <c r="AI38">
        <v>0</v>
      </c>
      <c r="AJ38">
        <v>0</v>
      </c>
      <c r="AK38">
        <v>51.19</v>
      </c>
      <c r="AL38">
        <v>1.34</v>
      </c>
      <c r="AM38">
        <v>0</v>
      </c>
      <c r="AN38">
        <v>0</v>
      </c>
      <c r="AO38">
        <v>0</v>
      </c>
      <c r="AP38">
        <v>3.07</v>
      </c>
      <c r="AQ38">
        <v>14.94</v>
      </c>
      <c r="AR38">
        <v>1.91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2162.2400000000002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594.47</v>
      </c>
      <c r="L39">
        <v>417.64</v>
      </c>
      <c r="M39">
        <v>74.91</v>
      </c>
      <c r="N39">
        <v>114.06</v>
      </c>
      <c r="O39">
        <v>119.4</v>
      </c>
      <c r="P39">
        <v>134.15</v>
      </c>
      <c r="Q39">
        <v>19.75</v>
      </c>
      <c r="R39">
        <v>20.350000000000001</v>
      </c>
      <c r="S39">
        <v>25.34</v>
      </c>
      <c r="T39">
        <v>0</v>
      </c>
      <c r="U39">
        <v>335.16</v>
      </c>
      <c r="V39">
        <v>19.98</v>
      </c>
      <c r="W39">
        <v>32.36</v>
      </c>
      <c r="X39">
        <v>65.3</v>
      </c>
      <c r="Y39">
        <v>0</v>
      </c>
      <c r="Z39">
        <v>0</v>
      </c>
      <c r="AA39">
        <v>0</v>
      </c>
      <c r="AB39">
        <v>1.8</v>
      </c>
      <c r="AC39">
        <v>0</v>
      </c>
      <c r="AD39">
        <v>0</v>
      </c>
      <c r="AE39">
        <v>13.56</v>
      </c>
      <c r="AF39">
        <v>8.52</v>
      </c>
      <c r="AG39">
        <v>41.23</v>
      </c>
      <c r="AH39">
        <v>0</v>
      </c>
      <c r="AI39">
        <v>0</v>
      </c>
      <c r="AJ39">
        <v>0</v>
      </c>
      <c r="AK39">
        <v>51.19</v>
      </c>
      <c r="AL39">
        <v>1.34</v>
      </c>
      <c r="AM39">
        <v>0</v>
      </c>
      <c r="AN39">
        <v>0</v>
      </c>
      <c r="AO39">
        <v>0</v>
      </c>
      <c r="AP39">
        <v>3.07</v>
      </c>
      <c r="AQ39">
        <v>0</v>
      </c>
      <c r="AR39">
        <v>3.18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2120.3599999999997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594.47</v>
      </c>
      <c r="L40">
        <v>417.64</v>
      </c>
      <c r="M40">
        <v>74.91</v>
      </c>
      <c r="N40">
        <v>114.06</v>
      </c>
      <c r="O40">
        <v>119.4</v>
      </c>
      <c r="P40">
        <v>134.15</v>
      </c>
      <c r="Q40">
        <v>19.75</v>
      </c>
      <c r="R40">
        <v>20.350000000000001</v>
      </c>
      <c r="S40">
        <v>25.34</v>
      </c>
      <c r="T40">
        <v>0</v>
      </c>
      <c r="U40">
        <v>335.16</v>
      </c>
      <c r="V40">
        <v>19.98</v>
      </c>
      <c r="W40">
        <v>32.36</v>
      </c>
      <c r="X40">
        <v>68.510000000000005</v>
      </c>
      <c r="Y40">
        <v>0</v>
      </c>
      <c r="Z40">
        <v>0</v>
      </c>
      <c r="AA40">
        <v>0</v>
      </c>
      <c r="AB40">
        <v>1.8</v>
      </c>
      <c r="AC40">
        <v>0</v>
      </c>
      <c r="AD40">
        <v>0</v>
      </c>
      <c r="AE40">
        <v>13.56</v>
      </c>
      <c r="AF40">
        <v>8.52</v>
      </c>
      <c r="AG40">
        <v>41.23</v>
      </c>
      <c r="AH40">
        <v>0</v>
      </c>
      <c r="AI40">
        <v>0</v>
      </c>
      <c r="AJ40">
        <v>0</v>
      </c>
      <c r="AK40">
        <v>51.19</v>
      </c>
      <c r="AL40">
        <v>1.34</v>
      </c>
      <c r="AM40">
        <v>0</v>
      </c>
      <c r="AN40">
        <v>0</v>
      </c>
      <c r="AO40">
        <v>0</v>
      </c>
      <c r="AP40">
        <v>3.07</v>
      </c>
      <c r="AQ40">
        <v>0</v>
      </c>
      <c r="AR40">
        <v>34.99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2155.3799999999997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576.01</v>
      </c>
      <c r="L41">
        <v>360.02</v>
      </c>
      <c r="M41">
        <v>74.91</v>
      </c>
      <c r="N41">
        <v>114.06</v>
      </c>
      <c r="O41">
        <v>119.4</v>
      </c>
      <c r="P41">
        <v>134.15</v>
      </c>
      <c r="Q41">
        <v>14.88</v>
      </c>
      <c r="R41">
        <v>18.07</v>
      </c>
      <c r="S41">
        <v>22.75</v>
      </c>
      <c r="T41">
        <v>0</v>
      </c>
      <c r="U41">
        <v>335.16</v>
      </c>
      <c r="V41">
        <v>19.98</v>
      </c>
      <c r="W41">
        <v>32.36</v>
      </c>
      <c r="X41">
        <v>66.95</v>
      </c>
      <c r="Y41">
        <v>0</v>
      </c>
      <c r="Z41">
        <v>0</v>
      </c>
      <c r="AA41">
        <v>0</v>
      </c>
      <c r="AB41">
        <v>1.8</v>
      </c>
      <c r="AC41">
        <v>0</v>
      </c>
      <c r="AD41">
        <v>0</v>
      </c>
      <c r="AE41">
        <v>13.56</v>
      </c>
      <c r="AF41">
        <v>8.52</v>
      </c>
      <c r="AG41">
        <v>41.23</v>
      </c>
      <c r="AH41">
        <v>0</v>
      </c>
      <c r="AI41">
        <v>0</v>
      </c>
      <c r="AJ41">
        <v>0</v>
      </c>
      <c r="AK41">
        <v>51.19</v>
      </c>
      <c r="AL41">
        <v>1.34</v>
      </c>
      <c r="AM41">
        <v>0</v>
      </c>
      <c r="AN41">
        <v>0</v>
      </c>
      <c r="AO41">
        <v>0</v>
      </c>
      <c r="AP41">
        <v>3.07</v>
      </c>
      <c r="AQ41">
        <v>0</v>
      </c>
      <c r="AR41">
        <v>34.99</v>
      </c>
      <c r="AS41">
        <v>18.079999999999998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2081.69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532.79</v>
      </c>
      <c r="L42">
        <v>315.35000000000002</v>
      </c>
      <c r="M42">
        <v>74.91</v>
      </c>
      <c r="N42">
        <v>114.06</v>
      </c>
      <c r="O42">
        <v>119.4</v>
      </c>
      <c r="P42">
        <v>134.15</v>
      </c>
      <c r="Q42">
        <v>14.88</v>
      </c>
      <c r="R42">
        <v>18.07</v>
      </c>
      <c r="S42">
        <v>22.75</v>
      </c>
      <c r="T42">
        <v>0</v>
      </c>
      <c r="U42">
        <v>335.16</v>
      </c>
      <c r="V42">
        <v>19.98</v>
      </c>
      <c r="W42">
        <v>32.36</v>
      </c>
      <c r="X42">
        <v>66.95</v>
      </c>
      <c r="Y42">
        <v>0</v>
      </c>
      <c r="Z42">
        <v>0</v>
      </c>
      <c r="AA42">
        <v>0</v>
      </c>
      <c r="AB42">
        <v>1.8</v>
      </c>
      <c r="AC42">
        <v>0</v>
      </c>
      <c r="AD42">
        <v>0</v>
      </c>
      <c r="AE42">
        <v>13.56</v>
      </c>
      <c r="AF42">
        <v>8.52</v>
      </c>
      <c r="AG42">
        <v>41.23</v>
      </c>
      <c r="AH42">
        <v>0</v>
      </c>
      <c r="AI42">
        <v>0</v>
      </c>
      <c r="AJ42">
        <v>0</v>
      </c>
      <c r="AK42">
        <v>51.19</v>
      </c>
      <c r="AL42">
        <v>1.34</v>
      </c>
      <c r="AM42">
        <v>0</v>
      </c>
      <c r="AN42">
        <v>0</v>
      </c>
      <c r="AO42">
        <v>0</v>
      </c>
      <c r="AP42">
        <v>3.07</v>
      </c>
      <c r="AQ42">
        <v>0</v>
      </c>
      <c r="AR42">
        <v>3.18</v>
      </c>
      <c r="AS42">
        <v>18.079999999999998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1961.99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515.5</v>
      </c>
      <c r="L43">
        <v>231.73</v>
      </c>
      <c r="M43">
        <v>74.91</v>
      </c>
      <c r="N43">
        <v>114.06</v>
      </c>
      <c r="O43">
        <v>119.4</v>
      </c>
      <c r="P43">
        <v>134.15</v>
      </c>
      <c r="Q43">
        <v>14.88</v>
      </c>
      <c r="R43">
        <v>15.25</v>
      </c>
      <c r="S43">
        <v>19.25</v>
      </c>
      <c r="T43">
        <v>0</v>
      </c>
      <c r="U43">
        <v>335.16</v>
      </c>
      <c r="V43">
        <v>18.170000000000002</v>
      </c>
      <c r="W43">
        <v>32.36</v>
      </c>
      <c r="X43">
        <v>71.83</v>
      </c>
      <c r="Y43">
        <v>0</v>
      </c>
      <c r="Z43">
        <v>0</v>
      </c>
      <c r="AA43">
        <v>0</v>
      </c>
      <c r="AB43">
        <v>1.8</v>
      </c>
      <c r="AC43">
        <v>0</v>
      </c>
      <c r="AD43">
        <v>0</v>
      </c>
      <c r="AE43">
        <v>13.56</v>
      </c>
      <c r="AF43">
        <v>8.52</v>
      </c>
      <c r="AG43">
        <v>41.23</v>
      </c>
      <c r="AH43">
        <v>0</v>
      </c>
      <c r="AI43">
        <v>0</v>
      </c>
      <c r="AJ43">
        <v>0</v>
      </c>
      <c r="AK43">
        <v>51.19</v>
      </c>
      <c r="AL43">
        <v>1.34</v>
      </c>
      <c r="AM43">
        <v>0</v>
      </c>
      <c r="AN43">
        <v>0</v>
      </c>
      <c r="AO43">
        <v>0</v>
      </c>
      <c r="AP43">
        <v>3.07</v>
      </c>
      <c r="AQ43">
        <v>0</v>
      </c>
      <c r="AR43">
        <v>2.12</v>
      </c>
      <c r="AS43">
        <v>18.079999999999998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1856.77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458.25</v>
      </c>
      <c r="L44">
        <v>231.73</v>
      </c>
      <c r="M44">
        <v>74.91</v>
      </c>
      <c r="N44">
        <v>114.06</v>
      </c>
      <c r="O44">
        <v>119.4</v>
      </c>
      <c r="P44">
        <v>134.15</v>
      </c>
      <c r="Q44">
        <v>14.88</v>
      </c>
      <c r="R44">
        <v>15.25</v>
      </c>
      <c r="S44">
        <v>19.25</v>
      </c>
      <c r="T44">
        <v>0</v>
      </c>
      <c r="U44">
        <v>335.16</v>
      </c>
      <c r="V44">
        <v>17.21</v>
      </c>
      <c r="W44">
        <v>32.36</v>
      </c>
      <c r="X44">
        <v>71.83</v>
      </c>
      <c r="Y44">
        <v>0</v>
      </c>
      <c r="Z44">
        <v>0</v>
      </c>
      <c r="AA44">
        <v>0</v>
      </c>
      <c r="AB44">
        <v>1.8</v>
      </c>
      <c r="AC44">
        <v>0</v>
      </c>
      <c r="AD44">
        <v>0</v>
      </c>
      <c r="AE44">
        <v>13.56</v>
      </c>
      <c r="AF44">
        <v>8.52</v>
      </c>
      <c r="AG44">
        <v>41.23</v>
      </c>
      <c r="AH44">
        <v>0</v>
      </c>
      <c r="AI44">
        <v>0</v>
      </c>
      <c r="AJ44">
        <v>0</v>
      </c>
      <c r="AK44">
        <v>51.19</v>
      </c>
      <c r="AL44">
        <v>1.34</v>
      </c>
      <c r="AM44">
        <v>0</v>
      </c>
      <c r="AN44">
        <v>0</v>
      </c>
      <c r="AO44">
        <v>0</v>
      </c>
      <c r="AP44">
        <v>3.07</v>
      </c>
      <c r="AQ44">
        <v>0</v>
      </c>
      <c r="AR44">
        <v>2.12</v>
      </c>
      <c r="AS44">
        <v>18.079999999999998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1798.5599999999997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434.24</v>
      </c>
      <c r="L45">
        <v>231.73</v>
      </c>
      <c r="M45">
        <v>74.91</v>
      </c>
      <c r="N45">
        <v>114.06</v>
      </c>
      <c r="O45">
        <v>119.4</v>
      </c>
      <c r="P45">
        <v>134.15</v>
      </c>
      <c r="Q45">
        <v>14.88</v>
      </c>
      <c r="R45">
        <v>15.25</v>
      </c>
      <c r="S45">
        <v>19.25</v>
      </c>
      <c r="T45">
        <v>0</v>
      </c>
      <c r="U45">
        <v>335.16</v>
      </c>
      <c r="V45">
        <v>17.21</v>
      </c>
      <c r="W45">
        <v>32.36</v>
      </c>
      <c r="X45">
        <v>76.72</v>
      </c>
      <c r="Y45">
        <v>0</v>
      </c>
      <c r="Z45">
        <v>0</v>
      </c>
      <c r="AA45">
        <v>0</v>
      </c>
      <c r="AB45">
        <v>1.8</v>
      </c>
      <c r="AC45">
        <v>0</v>
      </c>
      <c r="AD45">
        <v>0</v>
      </c>
      <c r="AE45">
        <v>13.56</v>
      </c>
      <c r="AF45">
        <v>8.52</v>
      </c>
      <c r="AG45">
        <v>41.23</v>
      </c>
      <c r="AH45">
        <v>0</v>
      </c>
      <c r="AI45">
        <v>0</v>
      </c>
      <c r="AJ45">
        <v>0</v>
      </c>
      <c r="AK45">
        <v>51.19</v>
      </c>
      <c r="AL45">
        <v>1.34</v>
      </c>
      <c r="AM45">
        <v>0</v>
      </c>
      <c r="AN45">
        <v>0</v>
      </c>
      <c r="AO45">
        <v>0</v>
      </c>
      <c r="AP45">
        <v>3.07</v>
      </c>
      <c r="AQ45">
        <v>0</v>
      </c>
      <c r="AR45">
        <v>2.12</v>
      </c>
      <c r="AS45">
        <v>18.079999999999998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1779.4399999999998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410.23</v>
      </c>
      <c r="L46">
        <v>231.73</v>
      </c>
      <c r="M46">
        <v>74.91</v>
      </c>
      <c r="N46">
        <v>114.06</v>
      </c>
      <c r="O46">
        <v>119.4</v>
      </c>
      <c r="P46">
        <v>134.15</v>
      </c>
      <c r="Q46">
        <v>14.88</v>
      </c>
      <c r="R46">
        <v>15.25</v>
      </c>
      <c r="S46">
        <v>19.25</v>
      </c>
      <c r="T46">
        <v>0</v>
      </c>
      <c r="U46">
        <v>335.16</v>
      </c>
      <c r="V46">
        <v>17.21</v>
      </c>
      <c r="W46">
        <v>32.36</v>
      </c>
      <c r="X46">
        <v>76.72</v>
      </c>
      <c r="Y46">
        <v>0</v>
      </c>
      <c r="Z46">
        <v>0</v>
      </c>
      <c r="AA46">
        <v>0</v>
      </c>
      <c r="AB46">
        <v>1.8</v>
      </c>
      <c r="AC46">
        <v>0</v>
      </c>
      <c r="AD46">
        <v>0</v>
      </c>
      <c r="AE46">
        <v>13.56</v>
      </c>
      <c r="AF46">
        <v>8.52</v>
      </c>
      <c r="AG46">
        <v>41.23</v>
      </c>
      <c r="AH46">
        <v>0</v>
      </c>
      <c r="AI46">
        <v>0</v>
      </c>
      <c r="AJ46">
        <v>0</v>
      </c>
      <c r="AK46">
        <v>51.19</v>
      </c>
      <c r="AL46">
        <v>1.34</v>
      </c>
      <c r="AM46">
        <v>0</v>
      </c>
      <c r="AN46">
        <v>0</v>
      </c>
      <c r="AO46">
        <v>0</v>
      </c>
      <c r="AP46">
        <v>3.07</v>
      </c>
      <c r="AQ46">
        <v>0</v>
      </c>
      <c r="AR46">
        <v>2.12</v>
      </c>
      <c r="AS46">
        <v>18.079999999999998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1755.4299999999998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362.21</v>
      </c>
      <c r="L47">
        <v>231.73</v>
      </c>
      <c r="M47">
        <v>74.91</v>
      </c>
      <c r="N47">
        <v>114.06</v>
      </c>
      <c r="O47">
        <v>119.4</v>
      </c>
      <c r="P47">
        <v>134.15</v>
      </c>
      <c r="Q47">
        <v>14.88</v>
      </c>
      <c r="R47">
        <v>15.25</v>
      </c>
      <c r="S47">
        <v>19.25</v>
      </c>
      <c r="T47">
        <v>0</v>
      </c>
      <c r="U47">
        <v>335.16</v>
      </c>
      <c r="V47">
        <v>17.21</v>
      </c>
      <c r="W47">
        <v>32.36</v>
      </c>
      <c r="X47">
        <v>80.39</v>
      </c>
      <c r="Y47">
        <v>0</v>
      </c>
      <c r="Z47">
        <v>0</v>
      </c>
      <c r="AA47">
        <v>0</v>
      </c>
      <c r="AB47">
        <v>1.8</v>
      </c>
      <c r="AC47">
        <v>0</v>
      </c>
      <c r="AD47">
        <v>0</v>
      </c>
      <c r="AE47">
        <v>13.56</v>
      </c>
      <c r="AF47">
        <v>8.52</v>
      </c>
      <c r="AG47">
        <v>41.23</v>
      </c>
      <c r="AH47">
        <v>0</v>
      </c>
      <c r="AI47">
        <v>0</v>
      </c>
      <c r="AJ47">
        <v>0</v>
      </c>
      <c r="AK47">
        <v>51.19</v>
      </c>
      <c r="AL47">
        <v>1.34</v>
      </c>
      <c r="AM47">
        <v>0</v>
      </c>
      <c r="AN47">
        <v>0</v>
      </c>
      <c r="AO47">
        <v>0</v>
      </c>
      <c r="AP47">
        <v>3.07</v>
      </c>
      <c r="AQ47">
        <v>0</v>
      </c>
      <c r="AR47">
        <v>2.12</v>
      </c>
      <c r="AS47">
        <v>4.3899999999999997</v>
      </c>
      <c r="AT47">
        <v>17.649999999999999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1695.83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314.19</v>
      </c>
      <c r="L48">
        <v>231.73</v>
      </c>
      <c r="M48">
        <v>74.91</v>
      </c>
      <c r="N48">
        <v>114.06</v>
      </c>
      <c r="O48">
        <v>119.4</v>
      </c>
      <c r="P48">
        <v>134.15</v>
      </c>
      <c r="Q48">
        <v>14.88</v>
      </c>
      <c r="R48">
        <v>15.25</v>
      </c>
      <c r="S48">
        <v>19.25</v>
      </c>
      <c r="T48">
        <v>0</v>
      </c>
      <c r="U48">
        <v>335.16</v>
      </c>
      <c r="V48">
        <v>17.21</v>
      </c>
      <c r="W48">
        <v>32.36</v>
      </c>
      <c r="X48">
        <v>80.39</v>
      </c>
      <c r="Y48">
        <v>0</v>
      </c>
      <c r="Z48">
        <v>0</v>
      </c>
      <c r="AA48">
        <v>0</v>
      </c>
      <c r="AB48">
        <v>1.8</v>
      </c>
      <c r="AC48">
        <v>0</v>
      </c>
      <c r="AD48">
        <v>0</v>
      </c>
      <c r="AE48">
        <v>13.56</v>
      </c>
      <c r="AF48">
        <v>8.52</v>
      </c>
      <c r="AG48">
        <v>41.23</v>
      </c>
      <c r="AH48">
        <v>0</v>
      </c>
      <c r="AI48">
        <v>0</v>
      </c>
      <c r="AJ48">
        <v>0</v>
      </c>
      <c r="AK48">
        <v>51.19</v>
      </c>
      <c r="AL48">
        <v>1.34</v>
      </c>
      <c r="AM48">
        <v>0</v>
      </c>
      <c r="AN48">
        <v>0</v>
      </c>
      <c r="AO48">
        <v>0</v>
      </c>
      <c r="AP48">
        <v>3.07</v>
      </c>
      <c r="AQ48">
        <v>0</v>
      </c>
      <c r="AR48">
        <v>2.12</v>
      </c>
      <c r="AS48">
        <v>4.3899999999999997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1649.3699999999997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295.8</v>
      </c>
      <c r="L49">
        <v>231.73</v>
      </c>
      <c r="M49">
        <v>74.91</v>
      </c>
      <c r="N49">
        <v>114.06</v>
      </c>
      <c r="O49">
        <v>119.4</v>
      </c>
      <c r="P49">
        <v>134.15</v>
      </c>
      <c r="Q49">
        <v>14.88</v>
      </c>
      <c r="R49">
        <v>15.25</v>
      </c>
      <c r="S49">
        <v>19.25</v>
      </c>
      <c r="T49">
        <v>0</v>
      </c>
      <c r="U49">
        <v>335.16</v>
      </c>
      <c r="V49">
        <v>17.21</v>
      </c>
      <c r="W49">
        <v>32.36</v>
      </c>
      <c r="X49">
        <v>80.39</v>
      </c>
      <c r="Y49">
        <v>0</v>
      </c>
      <c r="Z49">
        <v>0</v>
      </c>
      <c r="AA49">
        <v>0</v>
      </c>
      <c r="AB49">
        <v>1.8</v>
      </c>
      <c r="AC49">
        <v>0</v>
      </c>
      <c r="AD49">
        <v>0</v>
      </c>
      <c r="AE49">
        <v>13.56</v>
      </c>
      <c r="AF49">
        <v>8.52</v>
      </c>
      <c r="AG49">
        <v>41.23</v>
      </c>
      <c r="AH49">
        <v>0</v>
      </c>
      <c r="AI49">
        <v>0</v>
      </c>
      <c r="AJ49">
        <v>0</v>
      </c>
      <c r="AK49">
        <v>51.19</v>
      </c>
      <c r="AL49">
        <v>1.34</v>
      </c>
      <c r="AM49">
        <v>0</v>
      </c>
      <c r="AN49">
        <v>0</v>
      </c>
      <c r="AO49">
        <v>0</v>
      </c>
      <c r="AP49">
        <v>9.84</v>
      </c>
      <c r="AQ49">
        <v>0</v>
      </c>
      <c r="AR49">
        <v>4.24</v>
      </c>
      <c r="AS49">
        <v>4.3899999999999997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1639.87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290.18</v>
      </c>
      <c r="L50">
        <v>231.73</v>
      </c>
      <c r="M50">
        <v>74.91</v>
      </c>
      <c r="N50">
        <v>114.06</v>
      </c>
      <c r="O50">
        <v>119.4</v>
      </c>
      <c r="P50">
        <v>134.15</v>
      </c>
      <c r="Q50">
        <v>14.88</v>
      </c>
      <c r="R50">
        <v>15.25</v>
      </c>
      <c r="S50">
        <v>19.25</v>
      </c>
      <c r="T50">
        <v>0</v>
      </c>
      <c r="U50">
        <v>335.16</v>
      </c>
      <c r="V50">
        <v>17.21</v>
      </c>
      <c r="W50">
        <v>32.36</v>
      </c>
      <c r="X50">
        <v>80.39</v>
      </c>
      <c r="Y50">
        <v>0</v>
      </c>
      <c r="Z50">
        <v>0</v>
      </c>
      <c r="AA50">
        <v>0</v>
      </c>
      <c r="AB50">
        <v>1.8</v>
      </c>
      <c r="AC50">
        <v>0</v>
      </c>
      <c r="AD50">
        <v>0</v>
      </c>
      <c r="AE50">
        <v>13.56</v>
      </c>
      <c r="AF50">
        <v>8.52</v>
      </c>
      <c r="AG50">
        <v>41.23</v>
      </c>
      <c r="AH50">
        <v>0</v>
      </c>
      <c r="AI50">
        <v>0</v>
      </c>
      <c r="AJ50">
        <v>0</v>
      </c>
      <c r="AK50">
        <v>51.19</v>
      </c>
      <c r="AL50">
        <v>1.34</v>
      </c>
      <c r="AM50">
        <v>0</v>
      </c>
      <c r="AN50">
        <v>0</v>
      </c>
      <c r="AO50">
        <v>0</v>
      </c>
      <c r="AP50">
        <v>3.07</v>
      </c>
      <c r="AQ50">
        <v>0</v>
      </c>
      <c r="AR50">
        <v>4.24</v>
      </c>
      <c r="AS50">
        <v>4.3899999999999997</v>
      </c>
      <c r="AT50">
        <v>18.87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1627.1399999999996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275.77</v>
      </c>
      <c r="L51">
        <v>231.73</v>
      </c>
      <c r="M51">
        <v>74.91</v>
      </c>
      <c r="N51">
        <v>114.06</v>
      </c>
      <c r="O51">
        <v>119.4</v>
      </c>
      <c r="P51">
        <v>134.15</v>
      </c>
      <c r="Q51">
        <v>14.88</v>
      </c>
      <c r="R51">
        <v>15.25</v>
      </c>
      <c r="S51">
        <v>19.25</v>
      </c>
      <c r="T51">
        <v>0</v>
      </c>
      <c r="U51">
        <v>335.16</v>
      </c>
      <c r="V51">
        <v>17.21</v>
      </c>
      <c r="W51">
        <v>32.36</v>
      </c>
      <c r="X51">
        <v>80.39</v>
      </c>
      <c r="Y51">
        <v>0</v>
      </c>
      <c r="Z51">
        <v>0</v>
      </c>
      <c r="AA51">
        <v>0</v>
      </c>
      <c r="AB51">
        <v>1.8</v>
      </c>
      <c r="AC51">
        <v>0</v>
      </c>
      <c r="AD51">
        <v>0</v>
      </c>
      <c r="AE51">
        <v>13.56</v>
      </c>
      <c r="AF51">
        <v>8.52</v>
      </c>
      <c r="AG51">
        <v>41.23</v>
      </c>
      <c r="AH51">
        <v>0</v>
      </c>
      <c r="AI51">
        <v>0</v>
      </c>
      <c r="AJ51">
        <v>0</v>
      </c>
      <c r="AK51">
        <v>51.19</v>
      </c>
      <c r="AL51">
        <v>1.34</v>
      </c>
      <c r="AM51">
        <v>0</v>
      </c>
      <c r="AN51">
        <v>0</v>
      </c>
      <c r="AO51">
        <v>0</v>
      </c>
      <c r="AP51">
        <v>3.07</v>
      </c>
      <c r="AQ51">
        <v>0</v>
      </c>
      <c r="AR51">
        <v>4.24</v>
      </c>
      <c r="AS51">
        <v>4.3899999999999997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1613.07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256.56</v>
      </c>
      <c r="L52">
        <v>231.73</v>
      </c>
      <c r="M52">
        <v>74.91</v>
      </c>
      <c r="N52">
        <v>114.06</v>
      </c>
      <c r="O52">
        <v>119.4</v>
      </c>
      <c r="P52">
        <v>134.15</v>
      </c>
      <c r="Q52">
        <v>14.88</v>
      </c>
      <c r="R52">
        <v>15.25</v>
      </c>
      <c r="S52">
        <v>19.25</v>
      </c>
      <c r="T52">
        <v>0</v>
      </c>
      <c r="U52">
        <v>335.16</v>
      </c>
      <c r="V52">
        <v>17.21</v>
      </c>
      <c r="W52">
        <v>32.36</v>
      </c>
      <c r="X52">
        <v>80.39</v>
      </c>
      <c r="Y52">
        <v>0</v>
      </c>
      <c r="Z52">
        <v>0</v>
      </c>
      <c r="AA52">
        <v>0</v>
      </c>
      <c r="AB52">
        <v>1.8</v>
      </c>
      <c r="AC52">
        <v>0</v>
      </c>
      <c r="AD52">
        <v>0</v>
      </c>
      <c r="AE52">
        <v>13.56</v>
      </c>
      <c r="AF52">
        <v>8.52</v>
      </c>
      <c r="AG52">
        <v>41.23</v>
      </c>
      <c r="AH52">
        <v>0</v>
      </c>
      <c r="AI52">
        <v>0</v>
      </c>
      <c r="AJ52">
        <v>0</v>
      </c>
      <c r="AK52">
        <v>51.19</v>
      </c>
      <c r="AL52">
        <v>1.34</v>
      </c>
      <c r="AM52">
        <v>0</v>
      </c>
      <c r="AN52">
        <v>0</v>
      </c>
      <c r="AO52">
        <v>0</v>
      </c>
      <c r="AP52">
        <v>9.84</v>
      </c>
      <c r="AQ52">
        <v>0</v>
      </c>
      <c r="AR52">
        <v>4.24</v>
      </c>
      <c r="AS52">
        <v>4.3899999999999997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1600.6299999999999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246.96</v>
      </c>
      <c r="L53">
        <v>231.49</v>
      </c>
      <c r="M53">
        <v>74.91</v>
      </c>
      <c r="N53">
        <v>114.06</v>
      </c>
      <c r="O53">
        <v>119.4</v>
      </c>
      <c r="P53">
        <v>134.15</v>
      </c>
      <c r="Q53">
        <v>14.53</v>
      </c>
      <c r="R53">
        <v>14.9</v>
      </c>
      <c r="S53">
        <v>18.8</v>
      </c>
      <c r="T53">
        <v>0</v>
      </c>
      <c r="U53">
        <v>335.16</v>
      </c>
      <c r="V53">
        <v>17.21</v>
      </c>
      <c r="W53">
        <v>32.36</v>
      </c>
      <c r="X53">
        <v>80.39</v>
      </c>
      <c r="Y53">
        <v>0</v>
      </c>
      <c r="Z53">
        <v>0</v>
      </c>
      <c r="AA53">
        <v>0</v>
      </c>
      <c r="AB53">
        <v>1.8</v>
      </c>
      <c r="AC53">
        <v>0</v>
      </c>
      <c r="AD53">
        <v>0</v>
      </c>
      <c r="AE53">
        <v>13.56</v>
      </c>
      <c r="AF53">
        <v>8.52</v>
      </c>
      <c r="AG53">
        <v>41.23</v>
      </c>
      <c r="AH53">
        <v>0</v>
      </c>
      <c r="AI53">
        <v>0</v>
      </c>
      <c r="AJ53">
        <v>0</v>
      </c>
      <c r="AK53">
        <v>51.19</v>
      </c>
      <c r="AL53">
        <v>1.34</v>
      </c>
      <c r="AM53">
        <v>0</v>
      </c>
      <c r="AN53">
        <v>0</v>
      </c>
      <c r="AO53">
        <v>0</v>
      </c>
      <c r="AP53">
        <v>3.31</v>
      </c>
      <c r="AQ53">
        <v>0</v>
      </c>
      <c r="AR53">
        <v>2.12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1580.9899999999998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229.54</v>
      </c>
      <c r="L54">
        <v>231.49</v>
      </c>
      <c r="M54">
        <v>74.91</v>
      </c>
      <c r="N54">
        <v>114.06</v>
      </c>
      <c r="O54">
        <v>119.4</v>
      </c>
      <c r="P54">
        <v>134.15</v>
      </c>
      <c r="Q54">
        <v>14.53</v>
      </c>
      <c r="R54">
        <v>14.9</v>
      </c>
      <c r="S54">
        <v>18.8</v>
      </c>
      <c r="T54">
        <v>0</v>
      </c>
      <c r="U54">
        <v>335.16</v>
      </c>
      <c r="V54">
        <v>17.21</v>
      </c>
      <c r="W54">
        <v>32.36</v>
      </c>
      <c r="X54">
        <v>80.39</v>
      </c>
      <c r="Y54">
        <v>0</v>
      </c>
      <c r="Z54">
        <v>0</v>
      </c>
      <c r="AA54">
        <v>0</v>
      </c>
      <c r="AB54">
        <v>1.8</v>
      </c>
      <c r="AC54">
        <v>0</v>
      </c>
      <c r="AD54">
        <v>0</v>
      </c>
      <c r="AE54">
        <v>13.56</v>
      </c>
      <c r="AF54">
        <v>8.52</v>
      </c>
      <c r="AG54">
        <v>41.23</v>
      </c>
      <c r="AH54">
        <v>0</v>
      </c>
      <c r="AI54">
        <v>0</v>
      </c>
      <c r="AJ54">
        <v>0</v>
      </c>
      <c r="AK54">
        <v>51.19</v>
      </c>
      <c r="AL54">
        <v>1.34</v>
      </c>
      <c r="AM54">
        <v>0</v>
      </c>
      <c r="AN54">
        <v>0</v>
      </c>
      <c r="AO54">
        <v>0</v>
      </c>
      <c r="AP54">
        <v>3.31</v>
      </c>
      <c r="AQ54">
        <v>0</v>
      </c>
      <c r="AR54">
        <v>2.12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1563.5699999999997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229.54</v>
      </c>
      <c r="L55">
        <v>230.41</v>
      </c>
      <c r="M55">
        <v>74.91</v>
      </c>
      <c r="N55">
        <v>114.06</v>
      </c>
      <c r="O55">
        <v>119.4</v>
      </c>
      <c r="P55">
        <v>134.15</v>
      </c>
      <c r="Q55">
        <v>11.53</v>
      </c>
      <c r="R55">
        <v>11.19</v>
      </c>
      <c r="S55">
        <v>13.94</v>
      </c>
      <c r="T55">
        <v>0</v>
      </c>
      <c r="U55">
        <v>335.16</v>
      </c>
      <c r="V55">
        <v>17.21</v>
      </c>
      <c r="W55">
        <v>32.36</v>
      </c>
      <c r="X55">
        <v>80.39</v>
      </c>
      <c r="Y55">
        <v>0</v>
      </c>
      <c r="Z55">
        <v>0</v>
      </c>
      <c r="AA55">
        <v>0</v>
      </c>
      <c r="AB55">
        <v>1.8</v>
      </c>
      <c r="AC55">
        <v>0</v>
      </c>
      <c r="AD55">
        <v>0</v>
      </c>
      <c r="AE55">
        <v>13.56</v>
      </c>
      <c r="AF55">
        <v>8.52</v>
      </c>
      <c r="AG55">
        <v>41.23</v>
      </c>
      <c r="AH55">
        <v>0</v>
      </c>
      <c r="AI55">
        <v>0</v>
      </c>
      <c r="AJ55">
        <v>0</v>
      </c>
      <c r="AK55">
        <v>51.19</v>
      </c>
      <c r="AL55">
        <v>1.34</v>
      </c>
      <c r="AM55">
        <v>0</v>
      </c>
      <c r="AN55">
        <v>0</v>
      </c>
      <c r="AO55">
        <v>0</v>
      </c>
      <c r="AP55">
        <v>3.31</v>
      </c>
      <c r="AQ55">
        <v>0</v>
      </c>
      <c r="AR55">
        <v>2.12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1550.92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229.54</v>
      </c>
      <c r="L56">
        <v>230.41</v>
      </c>
      <c r="M56">
        <v>74.91</v>
      </c>
      <c r="N56">
        <v>114.06</v>
      </c>
      <c r="O56">
        <v>119.4</v>
      </c>
      <c r="P56">
        <v>134.15</v>
      </c>
      <c r="Q56">
        <v>11.53</v>
      </c>
      <c r="R56">
        <v>11.19</v>
      </c>
      <c r="S56">
        <v>13.94</v>
      </c>
      <c r="T56">
        <v>0</v>
      </c>
      <c r="U56">
        <v>335.16</v>
      </c>
      <c r="V56">
        <v>17.21</v>
      </c>
      <c r="W56">
        <v>32.36</v>
      </c>
      <c r="X56">
        <v>80.39</v>
      </c>
      <c r="Y56">
        <v>0</v>
      </c>
      <c r="Z56">
        <v>0</v>
      </c>
      <c r="AA56">
        <v>0</v>
      </c>
      <c r="AB56">
        <v>1.8</v>
      </c>
      <c r="AC56">
        <v>0</v>
      </c>
      <c r="AD56">
        <v>0</v>
      </c>
      <c r="AE56">
        <v>13.56</v>
      </c>
      <c r="AF56">
        <v>8.52</v>
      </c>
      <c r="AG56">
        <v>41.23</v>
      </c>
      <c r="AH56">
        <v>0</v>
      </c>
      <c r="AI56">
        <v>0</v>
      </c>
      <c r="AJ56">
        <v>0</v>
      </c>
      <c r="AK56">
        <v>51.19</v>
      </c>
      <c r="AL56">
        <v>1.34</v>
      </c>
      <c r="AM56">
        <v>0</v>
      </c>
      <c r="AN56">
        <v>0</v>
      </c>
      <c r="AO56">
        <v>0</v>
      </c>
      <c r="AP56">
        <v>3.31</v>
      </c>
      <c r="AQ56">
        <v>0</v>
      </c>
      <c r="AR56">
        <v>2.12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1550.92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229.54</v>
      </c>
      <c r="L57">
        <v>230.41</v>
      </c>
      <c r="M57">
        <v>74.91</v>
      </c>
      <c r="N57">
        <v>114.06</v>
      </c>
      <c r="O57">
        <v>119.4</v>
      </c>
      <c r="P57">
        <v>134.15</v>
      </c>
      <c r="Q57">
        <v>11.53</v>
      </c>
      <c r="R57">
        <v>11.19</v>
      </c>
      <c r="S57">
        <v>13.94</v>
      </c>
      <c r="T57">
        <v>0</v>
      </c>
      <c r="U57">
        <v>335.16</v>
      </c>
      <c r="V57">
        <v>17.21</v>
      </c>
      <c r="W57">
        <v>32.36</v>
      </c>
      <c r="X57">
        <v>80.39</v>
      </c>
      <c r="Y57">
        <v>0</v>
      </c>
      <c r="Z57">
        <v>0</v>
      </c>
      <c r="AA57">
        <v>0</v>
      </c>
      <c r="AB57">
        <v>1.8</v>
      </c>
      <c r="AC57">
        <v>0</v>
      </c>
      <c r="AD57">
        <v>0</v>
      </c>
      <c r="AE57">
        <v>13.56</v>
      </c>
      <c r="AF57">
        <v>8.52</v>
      </c>
      <c r="AG57">
        <v>41.23</v>
      </c>
      <c r="AH57">
        <v>0</v>
      </c>
      <c r="AI57">
        <v>0</v>
      </c>
      <c r="AJ57">
        <v>0</v>
      </c>
      <c r="AK57">
        <v>51.19</v>
      </c>
      <c r="AL57">
        <v>1.34</v>
      </c>
      <c r="AM57">
        <v>0</v>
      </c>
      <c r="AN57">
        <v>0</v>
      </c>
      <c r="AO57">
        <v>0</v>
      </c>
      <c r="AP57">
        <v>9.84</v>
      </c>
      <c r="AQ57">
        <v>0</v>
      </c>
      <c r="AR57">
        <v>4.24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1559.5700000000002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229.54</v>
      </c>
      <c r="L58">
        <v>230.41</v>
      </c>
      <c r="M58">
        <v>74.91</v>
      </c>
      <c r="N58">
        <v>114.06</v>
      </c>
      <c r="O58">
        <v>119.4</v>
      </c>
      <c r="P58">
        <v>134.15</v>
      </c>
      <c r="Q58">
        <v>11.53</v>
      </c>
      <c r="R58">
        <v>11.19</v>
      </c>
      <c r="S58">
        <v>13.94</v>
      </c>
      <c r="T58">
        <v>0</v>
      </c>
      <c r="U58">
        <v>335.16</v>
      </c>
      <c r="V58">
        <v>17.21</v>
      </c>
      <c r="W58">
        <v>32.36</v>
      </c>
      <c r="X58">
        <v>80.39</v>
      </c>
      <c r="Y58">
        <v>0</v>
      </c>
      <c r="Z58">
        <v>0</v>
      </c>
      <c r="AA58">
        <v>0</v>
      </c>
      <c r="AB58">
        <v>1.8</v>
      </c>
      <c r="AC58">
        <v>0</v>
      </c>
      <c r="AD58">
        <v>0</v>
      </c>
      <c r="AE58">
        <v>13.56</v>
      </c>
      <c r="AF58">
        <v>8.52</v>
      </c>
      <c r="AG58">
        <v>41.23</v>
      </c>
      <c r="AH58">
        <v>0</v>
      </c>
      <c r="AI58">
        <v>0</v>
      </c>
      <c r="AJ58">
        <v>0</v>
      </c>
      <c r="AK58">
        <v>51.19</v>
      </c>
      <c r="AL58">
        <v>1.34</v>
      </c>
      <c r="AM58">
        <v>0</v>
      </c>
      <c r="AN58">
        <v>0</v>
      </c>
      <c r="AO58">
        <v>0</v>
      </c>
      <c r="AP58">
        <v>3.31</v>
      </c>
      <c r="AQ58">
        <v>0</v>
      </c>
      <c r="AR58">
        <v>4.24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1553.0400000000002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229.54</v>
      </c>
      <c r="L59">
        <v>230.41</v>
      </c>
      <c r="M59">
        <v>74.91</v>
      </c>
      <c r="N59">
        <v>114.06</v>
      </c>
      <c r="O59">
        <v>119.4</v>
      </c>
      <c r="P59">
        <v>134.15</v>
      </c>
      <c r="Q59">
        <v>11.53</v>
      </c>
      <c r="R59">
        <v>11.19</v>
      </c>
      <c r="S59">
        <v>13.94</v>
      </c>
      <c r="T59">
        <v>0</v>
      </c>
      <c r="U59">
        <v>335.16</v>
      </c>
      <c r="V59">
        <v>17.21</v>
      </c>
      <c r="W59">
        <v>32.36</v>
      </c>
      <c r="X59">
        <v>80.39</v>
      </c>
      <c r="Y59">
        <v>0</v>
      </c>
      <c r="Z59">
        <v>0</v>
      </c>
      <c r="AA59">
        <v>0</v>
      </c>
      <c r="AB59">
        <v>1.8</v>
      </c>
      <c r="AC59">
        <v>0</v>
      </c>
      <c r="AD59">
        <v>0</v>
      </c>
      <c r="AE59">
        <v>13.56</v>
      </c>
      <c r="AF59">
        <v>8.52</v>
      </c>
      <c r="AG59">
        <v>41.23</v>
      </c>
      <c r="AH59">
        <v>0</v>
      </c>
      <c r="AI59">
        <v>0</v>
      </c>
      <c r="AJ59">
        <v>0</v>
      </c>
      <c r="AK59">
        <v>51.19</v>
      </c>
      <c r="AL59">
        <v>1.34</v>
      </c>
      <c r="AM59">
        <v>0</v>
      </c>
      <c r="AN59">
        <v>0</v>
      </c>
      <c r="AO59">
        <v>0</v>
      </c>
      <c r="AP59">
        <v>9.84</v>
      </c>
      <c r="AQ59">
        <v>0</v>
      </c>
      <c r="AR59">
        <v>4.24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1559.5700000000002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229.54</v>
      </c>
      <c r="L60">
        <v>231.73</v>
      </c>
      <c r="M60">
        <v>74.91</v>
      </c>
      <c r="N60">
        <v>114.06</v>
      </c>
      <c r="O60">
        <v>119.4</v>
      </c>
      <c r="P60">
        <v>134.15</v>
      </c>
      <c r="Q60">
        <v>14.88</v>
      </c>
      <c r="R60">
        <v>15.25</v>
      </c>
      <c r="S60">
        <v>19.25</v>
      </c>
      <c r="T60">
        <v>0</v>
      </c>
      <c r="U60">
        <v>335.16</v>
      </c>
      <c r="V60">
        <v>17.21</v>
      </c>
      <c r="W60">
        <v>32.36</v>
      </c>
      <c r="X60">
        <v>80.39</v>
      </c>
      <c r="Y60">
        <v>0</v>
      </c>
      <c r="Z60">
        <v>0</v>
      </c>
      <c r="AA60">
        <v>0</v>
      </c>
      <c r="AB60">
        <v>1.8</v>
      </c>
      <c r="AC60">
        <v>0</v>
      </c>
      <c r="AD60">
        <v>0</v>
      </c>
      <c r="AE60">
        <v>13.56</v>
      </c>
      <c r="AF60">
        <v>8.52</v>
      </c>
      <c r="AG60">
        <v>41.23</v>
      </c>
      <c r="AH60">
        <v>0</v>
      </c>
      <c r="AI60">
        <v>0</v>
      </c>
      <c r="AJ60">
        <v>0</v>
      </c>
      <c r="AK60">
        <v>51.19</v>
      </c>
      <c r="AL60">
        <v>1.34</v>
      </c>
      <c r="AM60">
        <v>0</v>
      </c>
      <c r="AN60">
        <v>0</v>
      </c>
      <c r="AO60">
        <v>0</v>
      </c>
      <c r="AP60">
        <v>3.31</v>
      </c>
      <c r="AQ60">
        <v>0</v>
      </c>
      <c r="AR60">
        <v>4.24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1567.08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229.54</v>
      </c>
      <c r="L61">
        <v>231.73</v>
      </c>
      <c r="M61">
        <v>74.91</v>
      </c>
      <c r="N61">
        <v>114.06</v>
      </c>
      <c r="O61">
        <v>119.4</v>
      </c>
      <c r="P61">
        <v>134.15</v>
      </c>
      <c r="Q61">
        <v>14.88</v>
      </c>
      <c r="R61">
        <v>15.25</v>
      </c>
      <c r="S61">
        <v>19.25</v>
      </c>
      <c r="T61">
        <v>0</v>
      </c>
      <c r="U61">
        <v>335.16</v>
      </c>
      <c r="V61">
        <v>17.21</v>
      </c>
      <c r="W61">
        <v>32.36</v>
      </c>
      <c r="X61">
        <v>80.39</v>
      </c>
      <c r="Y61">
        <v>0</v>
      </c>
      <c r="Z61">
        <v>0</v>
      </c>
      <c r="AA61">
        <v>0</v>
      </c>
      <c r="AB61">
        <v>1.8</v>
      </c>
      <c r="AC61">
        <v>0</v>
      </c>
      <c r="AD61">
        <v>0</v>
      </c>
      <c r="AE61">
        <v>13.56</v>
      </c>
      <c r="AF61">
        <v>8.52</v>
      </c>
      <c r="AG61">
        <v>41.23</v>
      </c>
      <c r="AH61">
        <v>0</v>
      </c>
      <c r="AI61">
        <v>0</v>
      </c>
      <c r="AJ61">
        <v>0</v>
      </c>
      <c r="AK61">
        <v>51.19</v>
      </c>
      <c r="AL61">
        <v>1.34</v>
      </c>
      <c r="AM61">
        <v>0</v>
      </c>
      <c r="AN61">
        <v>0</v>
      </c>
      <c r="AO61">
        <v>0</v>
      </c>
      <c r="AP61">
        <v>3.31</v>
      </c>
      <c r="AQ61">
        <v>0</v>
      </c>
      <c r="AR61">
        <v>4.24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1567.08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229.54</v>
      </c>
      <c r="L62">
        <v>231.73</v>
      </c>
      <c r="M62">
        <v>74.91</v>
      </c>
      <c r="N62">
        <v>114.06</v>
      </c>
      <c r="O62">
        <v>119.4</v>
      </c>
      <c r="P62">
        <v>134.15</v>
      </c>
      <c r="Q62">
        <v>14.88</v>
      </c>
      <c r="R62">
        <v>15.25</v>
      </c>
      <c r="S62">
        <v>19.25</v>
      </c>
      <c r="T62">
        <v>0</v>
      </c>
      <c r="U62">
        <v>335.16</v>
      </c>
      <c r="V62">
        <v>19.98</v>
      </c>
      <c r="W62">
        <v>32.36</v>
      </c>
      <c r="X62">
        <v>80.39</v>
      </c>
      <c r="Y62">
        <v>0</v>
      </c>
      <c r="Z62">
        <v>0</v>
      </c>
      <c r="AA62">
        <v>0</v>
      </c>
      <c r="AB62">
        <v>1.8</v>
      </c>
      <c r="AC62">
        <v>0</v>
      </c>
      <c r="AD62">
        <v>0</v>
      </c>
      <c r="AE62">
        <v>13.56</v>
      </c>
      <c r="AF62">
        <v>8.52</v>
      </c>
      <c r="AG62">
        <v>41.23</v>
      </c>
      <c r="AH62">
        <v>0</v>
      </c>
      <c r="AI62">
        <v>0</v>
      </c>
      <c r="AJ62">
        <v>0</v>
      </c>
      <c r="AK62">
        <v>51.19</v>
      </c>
      <c r="AL62">
        <v>1.34</v>
      </c>
      <c r="AM62">
        <v>0</v>
      </c>
      <c r="AN62">
        <v>0</v>
      </c>
      <c r="AO62">
        <v>0</v>
      </c>
      <c r="AP62">
        <v>3.31</v>
      </c>
      <c r="AQ62">
        <v>0</v>
      </c>
      <c r="AR62">
        <v>4.24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1569.85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251.76</v>
      </c>
      <c r="L63">
        <v>231.73</v>
      </c>
      <c r="M63">
        <v>74.91</v>
      </c>
      <c r="N63">
        <v>114.06</v>
      </c>
      <c r="O63">
        <v>119.4</v>
      </c>
      <c r="P63">
        <v>134.15</v>
      </c>
      <c r="Q63">
        <v>14.88</v>
      </c>
      <c r="R63">
        <v>15.25</v>
      </c>
      <c r="S63">
        <v>19.25</v>
      </c>
      <c r="T63">
        <v>0</v>
      </c>
      <c r="U63">
        <v>335.16</v>
      </c>
      <c r="V63">
        <v>17.21</v>
      </c>
      <c r="W63">
        <v>32.36</v>
      </c>
      <c r="X63">
        <v>80.39</v>
      </c>
      <c r="Y63">
        <v>0</v>
      </c>
      <c r="Z63">
        <v>0</v>
      </c>
      <c r="AA63">
        <v>0</v>
      </c>
      <c r="AB63">
        <v>1.8</v>
      </c>
      <c r="AC63">
        <v>0</v>
      </c>
      <c r="AD63">
        <v>0</v>
      </c>
      <c r="AE63">
        <v>13.56</v>
      </c>
      <c r="AF63">
        <v>8.52</v>
      </c>
      <c r="AG63">
        <v>41.23</v>
      </c>
      <c r="AH63">
        <v>0</v>
      </c>
      <c r="AI63">
        <v>0</v>
      </c>
      <c r="AJ63">
        <v>0</v>
      </c>
      <c r="AK63">
        <v>51.19</v>
      </c>
      <c r="AL63">
        <v>2.2400000000000002</v>
      </c>
      <c r="AM63">
        <v>0</v>
      </c>
      <c r="AN63">
        <v>0</v>
      </c>
      <c r="AO63">
        <v>0</v>
      </c>
      <c r="AP63">
        <v>3.31</v>
      </c>
      <c r="AQ63">
        <v>0</v>
      </c>
      <c r="AR63">
        <v>2.12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1588.08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281.39999999999998</v>
      </c>
      <c r="L64">
        <v>231.73</v>
      </c>
      <c r="M64">
        <v>74.91</v>
      </c>
      <c r="N64">
        <v>114.06</v>
      </c>
      <c r="O64">
        <v>119.4</v>
      </c>
      <c r="P64">
        <v>134.15</v>
      </c>
      <c r="Q64">
        <v>14.88</v>
      </c>
      <c r="R64">
        <v>15.25</v>
      </c>
      <c r="S64">
        <v>19.25</v>
      </c>
      <c r="T64">
        <v>0</v>
      </c>
      <c r="U64">
        <v>335.16</v>
      </c>
      <c r="V64">
        <v>17.21</v>
      </c>
      <c r="W64">
        <v>32.36</v>
      </c>
      <c r="X64">
        <v>80.39</v>
      </c>
      <c r="Y64">
        <v>0</v>
      </c>
      <c r="Z64">
        <v>0</v>
      </c>
      <c r="AA64">
        <v>0</v>
      </c>
      <c r="AB64">
        <v>1.8</v>
      </c>
      <c r="AC64">
        <v>0</v>
      </c>
      <c r="AD64">
        <v>0</v>
      </c>
      <c r="AE64">
        <v>13.56</v>
      </c>
      <c r="AF64">
        <v>8.52</v>
      </c>
      <c r="AG64">
        <v>41.23</v>
      </c>
      <c r="AH64">
        <v>0</v>
      </c>
      <c r="AI64">
        <v>0</v>
      </c>
      <c r="AJ64">
        <v>0</v>
      </c>
      <c r="AK64">
        <v>51.19</v>
      </c>
      <c r="AL64">
        <v>2.2400000000000002</v>
      </c>
      <c r="AM64">
        <v>0</v>
      </c>
      <c r="AN64">
        <v>0</v>
      </c>
      <c r="AO64">
        <v>0</v>
      </c>
      <c r="AP64">
        <v>3.31</v>
      </c>
      <c r="AQ64">
        <v>0</v>
      </c>
      <c r="AR64">
        <v>2.12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1617.7199999999998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323.79000000000002</v>
      </c>
      <c r="L65">
        <v>282.64</v>
      </c>
      <c r="M65">
        <v>74.91</v>
      </c>
      <c r="N65">
        <v>114.06</v>
      </c>
      <c r="O65">
        <v>119.4</v>
      </c>
      <c r="P65">
        <v>134.15</v>
      </c>
      <c r="Q65">
        <v>14.88</v>
      </c>
      <c r="R65">
        <v>15.25</v>
      </c>
      <c r="S65">
        <v>19.25</v>
      </c>
      <c r="T65">
        <v>0</v>
      </c>
      <c r="U65">
        <v>345.96</v>
      </c>
      <c r="V65">
        <v>17.21</v>
      </c>
      <c r="W65">
        <v>32.36</v>
      </c>
      <c r="X65">
        <v>80.39</v>
      </c>
      <c r="Y65">
        <v>0</v>
      </c>
      <c r="Z65">
        <v>0</v>
      </c>
      <c r="AA65">
        <v>0</v>
      </c>
      <c r="AB65">
        <v>1.8</v>
      </c>
      <c r="AC65">
        <v>0</v>
      </c>
      <c r="AD65">
        <v>0</v>
      </c>
      <c r="AE65">
        <v>13.56</v>
      </c>
      <c r="AF65">
        <v>8.52</v>
      </c>
      <c r="AG65">
        <v>41.23</v>
      </c>
      <c r="AH65">
        <v>0</v>
      </c>
      <c r="AI65">
        <v>0</v>
      </c>
      <c r="AJ65">
        <v>0</v>
      </c>
      <c r="AK65">
        <v>51.19</v>
      </c>
      <c r="AL65">
        <v>7.81</v>
      </c>
      <c r="AM65">
        <v>0</v>
      </c>
      <c r="AN65">
        <v>0</v>
      </c>
      <c r="AO65">
        <v>0</v>
      </c>
      <c r="AP65">
        <v>2.46</v>
      </c>
      <c r="AQ65">
        <v>0</v>
      </c>
      <c r="AR65">
        <v>6.37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1730.7900000000002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347.8</v>
      </c>
      <c r="L66">
        <v>340.26</v>
      </c>
      <c r="M66">
        <v>74.91</v>
      </c>
      <c r="N66">
        <v>114.06</v>
      </c>
      <c r="O66">
        <v>119.4</v>
      </c>
      <c r="P66">
        <v>134.15</v>
      </c>
      <c r="Q66">
        <v>14.88</v>
      </c>
      <c r="R66">
        <v>15.25</v>
      </c>
      <c r="S66">
        <v>19.25</v>
      </c>
      <c r="T66">
        <v>0</v>
      </c>
      <c r="U66">
        <v>359.94</v>
      </c>
      <c r="V66">
        <v>19.98</v>
      </c>
      <c r="W66">
        <v>32.36</v>
      </c>
      <c r="X66">
        <v>80.39</v>
      </c>
      <c r="Y66">
        <v>0</v>
      </c>
      <c r="Z66">
        <v>0</v>
      </c>
      <c r="AA66">
        <v>0</v>
      </c>
      <c r="AB66">
        <v>1.8</v>
      </c>
      <c r="AC66">
        <v>0</v>
      </c>
      <c r="AD66">
        <v>0</v>
      </c>
      <c r="AE66">
        <v>13.56</v>
      </c>
      <c r="AF66">
        <v>8.52</v>
      </c>
      <c r="AG66">
        <v>41.23</v>
      </c>
      <c r="AH66">
        <v>0</v>
      </c>
      <c r="AI66">
        <v>0</v>
      </c>
      <c r="AJ66">
        <v>0</v>
      </c>
      <c r="AK66">
        <v>51.19</v>
      </c>
      <c r="AL66">
        <v>7.81</v>
      </c>
      <c r="AM66">
        <v>0</v>
      </c>
      <c r="AN66">
        <v>0</v>
      </c>
      <c r="AO66">
        <v>0</v>
      </c>
      <c r="AP66">
        <v>2.46</v>
      </c>
      <c r="AQ66">
        <v>14.94</v>
      </c>
      <c r="AR66">
        <v>6.37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1844.1100000000001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414.28</v>
      </c>
      <c r="L67">
        <v>401.34</v>
      </c>
      <c r="M67">
        <v>74.91</v>
      </c>
      <c r="N67">
        <v>114.06</v>
      </c>
      <c r="O67">
        <v>119.4</v>
      </c>
      <c r="P67">
        <v>134.15</v>
      </c>
      <c r="Q67">
        <v>19.75</v>
      </c>
      <c r="R67">
        <v>20.350000000000001</v>
      </c>
      <c r="S67">
        <v>25.34</v>
      </c>
      <c r="T67">
        <v>0</v>
      </c>
      <c r="U67">
        <v>370.21</v>
      </c>
      <c r="V67">
        <v>19.98</v>
      </c>
      <c r="W67">
        <v>32.36</v>
      </c>
      <c r="X67">
        <v>80.39</v>
      </c>
      <c r="Y67">
        <v>0</v>
      </c>
      <c r="Z67">
        <v>0</v>
      </c>
      <c r="AA67">
        <v>0</v>
      </c>
      <c r="AB67">
        <v>1.8</v>
      </c>
      <c r="AC67">
        <v>0</v>
      </c>
      <c r="AD67">
        <v>0</v>
      </c>
      <c r="AE67">
        <v>13.56</v>
      </c>
      <c r="AF67">
        <v>8.52</v>
      </c>
      <c r="AG67">
        <v>41.23</v>
      </c>
      <c r="AH67">
        <v>0</v>
      </c>
      <c r="AI67">
        <v>0</v>
      </c>
      <c r="AJ67">
        <v>0</v>
      </c>
      <c r="AK67">
        <v>51.19</v>
      </c>
      <c r="AL67">
        <v>7.81</v>
      </c>
      <c r="AM67">
        <v>0</v>
      </c>
      <c r="AN67">
        <v>0</v>
      </c>
      <c r="AO67">
        <v>0</v>
      </c>
      <c r="AP67">
        <v>2.46</v>
      </c>
      <c r="AQ67">
        <v>14.94</v>
      </c>
      <c r="AR67">
        <v>6.37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484.39</v>
      </c>
      <c r="L68">
        <v>417.64</v>
      </c>
      <c r="M68">
        <v>74.91</v>
      </c>
      <c r="N68">
        <v>114.06</v>
      </c>
      <c r="O68">
        <v>119.4</v>
      </c>
      <c r="P68">
        <v>134.15</v>
      </c>
      <c r="Q68">
        <v>19.75</v>
      </c>
      <c r="R68">
        <v>20.350000000000001</v>
      </c>
      <c r="S68">
        <v>25.34</v>
      </c>
      <c r="T68">
        <v>0</v>
      </c>
      <c r="U68">
        <v>377.78</v>
      </c>
      <c r="V68">
        <v>19.98</v>
      </c>
      <c r="W68">
        <v>32.36</v>
      </c>
      <c r="X68">
        <v>80.39</v>
      </c>
      <c r="Y68">
        <v>0</v>
      </c>
      <c r="Z68">
        <v>0</v>
      </c>
      <c r="AA68">
        <v>0</v>
      </c>
      <c r="AB68">
        <v>1.8</v>
      </c>
      <c r="AC68">
        <v>0</v>
      </c>
      <c r="AD68">
        <v>0</v>
      </c>
      <c r="AE68">
        <v>13.56</v>
      </c>
      <c r="AF68">
        <v>8.52</v>
      </c>
      <c r="AG68">
        <v>41.23</v>
      </c>
      <c r="AH68">
        <v>0</v>
      </c>
      <c r="AI68">
        <v>0</v>
      </c>
      <c r="AJ68">
        <v>0</v>
      </c>
      <c r="AK68">
        <v>51.19</v>
      </c>
      <c r="AL68">
        <v>7.81</v>
      </c>
      <c r="AM68">
        <v>0</v>
      </c>
      <c r="AN68">
        <v>0</v>
      </c>
      <c r="AO68">
        <v>0</v>
      </c>
      <c r="AP68">
        <v>2.46</v>
      </c>
      <c r="AQ68">
        <v>29.9</v>
      </c>
      <c r="AR68">
        <v>6.37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2106.9399999999996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537.21</v>
      </c>
      <c r="L69">
        <v>417.64</v>
      </c>
      <c r="M69">
        <v>74.91</v>
      </c>
      <c r="N69">
        <v>114.06</v>
      </c>
      <c r="O69">
        <v>119.4</v>
      </c>
      <c r="P69">
        <v>128.21</v>
      </c>
      <c r="Q69">
        <v>19.75</v>
      </c>
      <c r="R69">
        <v>20.350000000000001</v>
      </c>
      <c r="S69">
        <v>25.34</v>
      </c>
      <c r="T69">
        <v>0</v>
      </c>
      <c r="U69">
        <v>385.35</v>
      </c>
      <c r="V69">
        <v>19.98</v>
      </c>
      <c r="W69">
        <v>32.36</v>
      </c>
      <c r="X69">
        <v>80.39</v>
      </c>
      <c r="Y69">
        <v>0</v>
      </c>
      <c r="Z69">
        <v>0</v>
      </c>
      <c r="AA69">
        <v>0</v>
      </c>
      <c r="AB69">
        <v>1.8</v>
      </c>
      <c r="AC69">
        <v>0</v>
      </c>
      <c r="AD69">
        <v>0</v>
      </c>
      <c r="AE69">
        <v>13.56</v>
      </c>
      <c r="AF69">
        <v>8.52</v>
      </c>
      <c r="AG69">
        <v>41.23</v>
      </c>
      <c r="AH69">
        <v>18.190000000000001</v>
      </c>
      <c r="AI69">
        <v>0</v>
      </c>
      <c r="AJ69">
        <v>0</v>
      </c>
      <c r="AK69">
        <v>51.19</v>
      </c>
      <c r="AL69">
        <v>13.4</v>
      </c>
      <c r="AM69">
        <v>0</v>
      </c>
      <c r="AN69">
        <v>0</v>
      </c>
      <c r="AO69">
        <v>0</v>
      </c>
      <c r="AP69">
        <v>2.46</v>
      </c>
      <c r="AQ69">
        <v>44.71</v>
      </c>
      <c r="AR69">
        <v>4.24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2197.8499999999995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630.95000000000005</v>
      </c>
      <c r="L70">
        <v>417.64</v>
      </c>
      <c r="M70">
        <v>74.91</v>
      </c>
      <c r="N70">
        <v>114.06</v>
      </c>
      <c r="O70">
        <v>119.4</v>
      </c>
      <c r="P70">
        <v>128.21</v>
      </c>
      <c r="Q70">
        <v>19.75</v>
      </c>
      <c r="R70">
        <v>20.350000000000001</v>
      </c>
      <c r="S70">
        <v>25.34</v>
      </c>
      <c r="T70">
        <v>0</v>
      </c>
      <c r="U70">
        <v>392.91</v>
      </c>
      <c r="V70">
        <v>19.98</v>
      </c>
      <c r="W70">
        <v>32.36</v>
      </c>
      <c r="X70">
        <v>80.39</v>
      </c>
      <c r="Y70">
        <v>0</v>
      </c>
      <c r="Z70">
        <v>0</v>
      </c>
      <c r="AA70">
        <v>0</v>
      </c>
      <c r="AB70">
        <v>1.8</v>
      </c>
      <c r="AC70">
        <v>0</v>
      </c>
      <c r="AD70">
        <v>0</v>
      </c>
      <c r="AE70">
        <v>13.56</v>
      </c>
      <c r="AF70">
        <v>8.52</v>
      </c>
      <c r="AG70">
        <v>41.23</v>
      </c>
      <c r="AH70">
        <v>45.47</v>
      </c>
      <c r="AI70">
        <v>0</v>
      </c>
      <c r="AJ70">
        <v>0</v>
      </c>
      <c r="AK70">
        <v>51.19</v>
      </c>
      <c r="AL70">
        <v>53.56</v>
      </c>
      <c r="AM70">
        <v>0</v>
      </c>
      <c r="AN70">
        <v>0</v>
      </c>
      <c r="AO70">
        <v>0</v>
      </c>
      <c r="AP70">
        <v>2.46</v>
      </c>
      <c r="AQ70">
        <v>44.71</v>
      </c>
      <c r="AR70">
        <v>4.24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2366.5899999999997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656.09</v>
      </c>
      <c r="L71">
        <v>418.93</v>
      </c>
      <c r="M71">
        <v>74.91</v>
      </c>
      <c r="N71">
        <v>114.06</v>
      </c>
      <c r="O71">
        <v>119.4</v>
      </c>
      <c r="P71">
        <v>128.21</v>
      </c>
      <c r="Q71">
        <v>19.75</v>
      </c>
      <c r="R71">
        <v>20.350000000000001</v>
      </c>
      <c r="S71">
        <v>25.34</v>
      </c>
      <c r="T71">
        <v>0</v>
      </c>
      <c r="U71">
        <v>397.35</v>
      </c>
      <c r="V71">
        <v>19.98</v>
      </c>
      <c r="W71">
        <v>32.36</v>
      </c>
      <c r="X71">
        <v>80.39</v>
      </c>
      <c r="Y71">
        <v>0</v>
      </c>
      <c r="Z71">
        <v>0</v>
      </c>
      <c r="AA71">
        <v>0</v>
      </c>
      <c r="AB71">
        <v>1.8</v>
      </c>
      <c r="AC71">
        <v>0</v>
      </c>
      <c r="AD71">
        <v>8.77</v>
      </c>
      <c r="AE71">
        <v>13.56</v>
      </c>
      <c r="AF71">
        <v>8.52</v>
      </c>
      <c r="AG71">
        <v>41.23</v>
      </c>
      <c r="AH71">
        <v>64.849999999999994</v>
      </c>
      <c r="AI71">
        <v>0</v>
      </c>
      <c r="AJ71">
        <v>0</v>
      </c>
      <c r="AK71">
        <v>51.19</v>
      </c>
      <c r="AL71">
        <v>53.56</v>
      </c>
      <c r="AM71">
        <v>0</v>
      </c>
      <c r="AN71">
        <v>0</v>
      </c>
      <c r="AO71">
        <v>0</v>
      </c>
      <c r="AP71">
        <v>3.31</v>
      </c>
      <c r="AQ71">
        <v>59.78</v>
      </c>
      <c r="AR71">
        <v>2.12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2439.41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656.09</v>
      </c>
      <c r="L72">
        <v>418.93</v>
      </c>
      <c r="M72">
        <v>74.91</v>
      </c>
      <c r="N72">
        <v>114.06</v>
      </c>
      <c r="O72">
        <v>119.4</v>
      </c>
      <c r="P72">
        <v>128.21</v>
      </c>
      <c r="Q72">
        <v>19.75</v>
      </c>
      <c r="R72">
        <v>20.350000000000001</v>
      </c>
      <c r="S72">
        <v>25.34</v>
      </c>
      <c r="T72">
        <v>0</v>
      </c>
      <c r="U72">
        <v>397.61</v>
      </c>
      <c r="V72">
        <v>19.98</v>
      </c>
      <c r="W72">
        <v>32.36</v>
      </c>
      <c r="X72">
        <v>80.39</v>
      </c>
      <c r="Y72">
        <v>0</v>
      </c>
      <c r="Z72">
        <v>1.06</v>
      </c>
      <c r="AA72">
        <v>11.53</v>
      </c>
      <c r="AB72">
        <v>1.8</v>
      </c>
      <c r="AC72">
        <v>9.3000000000000007</v>
      </c>
      <c r="AD72">
        <v>17.55</v>
      </c>
      <c r="AE72">
        <v>13.56</v>
      </c>
      <c r="AF72">
        <v>8.52</v>
      </c>
      <c r="AG72">
        <v>41.23</v>
      </c>
      <c r="AH72">
        <v>100.04</v>
      </c>
      <c r="AI72">
        <v>0</v>
      </c>
      <c r="AJ72">
        <v>0</v>
      </c>
      <c r="AK72">
        <v>51.19</v>
      </c>
      <c r="AL72">
        <v>53.56</v>
      </c>
      <c r="AM72">
        <v>0</v>
      </c>
      <c r="AN72">
        <v>0</v>
      </c>
      <c r="AO72">
        <v>0</v>
      </c>
      <c r="AP72">
        <v>3.31</v>
      </c>
      <c r="AQ72">
        <v>59.78</v>
      </c>
      <c r="AR72">
        <v>2.12</v>
      </c>
      <c r="AS72">
        <v>4.3899999999999997</v>
      </c>
      <c r="AT72">
        <v>19.21</v>
      </c>
      <c r="AU72">
        <v>0</v>
      </c>
      <c r="AV72">
        <v>20.399999999999999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2525.9300000000007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656.09</v>
      </c>
      <c r="L73">
        <v>418.93</v>
      </c>
      <c r="M73">
        <v>74.91</v>
      </c>
      <c r="N73">
        <v>114.06</v>
      </c>
      <c r="O73">
        <v>119.4</v>
      </c>
      <c r="P73">
        <v>128.21</v>
      </c>
      <c r="Q73">
        <v>19.75</v>
      </c>
      <c r="R73">
        <v>20.350000000000001</v>
      </c>
      <c r="S73">
        <v>25.34</v>
      </c>
      <c r="T73">
        <v>0</v>
      </c>
      <c r="U73">
        <v>397.61</v>
      </c>
      <c r="V73">
        <v>19.98</v>
      </c>
      <c r="W73">
        <v>32.36</v>
      </c>
      <c r="X73">
        <v>80.39</v>
      </c>
      <c r="Y73">
        <v>0</v>
      </c>
      <c r="Z73">
        <v>2.11</v>
      </c>
      <c r="AA73">
        <v>25.8</v>
      </c>
      <c r="AB73">
        <v>3.84</v>
      </c>
      <c r="AC73">
        <v>18.59</v>
      </c>
      <c r="AD73">
        <v>26.31</v>
      </c>
      <c r="AE73">
        <v>31.65</v>
      </c>
      <c r="AF73">
        <v>8.52</v>
      </c>
      <c r="AG73">
        <v>41.23</v>
      </c>
      <c r="AH73">
        <v>118.23</v>
      </c>
      <c r="AI73">
        <v>0</v>
      </c>
      <c r="AJ73">
        <v>0</v>
      </c>
      <c r="AK73">
        <v>51.19</v>
      </c>
      <c r="AL73">
        <v>53.56</v>
      </c>
      <c r="AM73">
        <v>5.0599999999999996</v>
      </c>
      <c r="AN73">
        <v>0</v>
      </c>
      <c r="AO73">
        <v>0</v>
      </c>
      <c r="AP73">
        <v>9.84</v>
      </c>
      <c r="AQ73">
        <v>59.78</v>
      </c>
      <c r="AR73">
        <v>6.37</v>
      </c>
      <c r="AS73">
        <v>4.3899999999999997</v>
      </c>
      <c r="AT73">
        <v>19.21</v>
      </c>
      <c r="AU73">
        <v>0</v>
      </c>
      <c r="AV73">
        <v>26.93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2619.9900000000007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656.09</v>
      </c>
      <c r="L74">
        <v>418.93</v>
      </c>
      <c r="M74">
        <v>74.91</v>
      </c>
      <c r="N74">
        <v>114.06</v>
      </c>
      <c r="O74">
        <v>119.4</v>
      </c>
      <c r="P74">
        <v>128.21</v>
      </c>
      <c r="Q74">
        <v>19.75</v>
      </c>
      <c r="R74">
        <v>20.350000000000001</v>
      </c>
      <c r="S74">
        <v>25.34</v>
      </c>
      <c r="T74">
        <v>0</v>
      </c>
      <c r="U74">
        <v>397.61</v>
      </c>
      <c r="V74">
        <v>19.98</v>
      </c>
      <c r="W74">
        <v>32.36</v>
      </c>
      <c r="X74">
        <v>80.39</v>
      </c>
      <c r="Y74">
        <v>0</v>
      </c>
      <c r="Z74">
        <v>12.52</v>
      </c>
      <c r="AA74">
        <v>39.79</v>
      </c>
      <c r="AB74">
        <v>25.3</v>
      </c>
      <c r="AC74">
        <v>27.91</v>
      </c>
      <c r="AD74">
        <v>35.1</v>
      </c>
      <c r="AE74">
        <v>47.47</v>
      </c>
      <c r="AF74">
        <v>9.4700000000000006</v>
      </c>
      <c r="AG74">
        <v>41.23</v>
      </c>
      <c r="AH74">
        <v>134.78</v>
      </c>
      <c r="AI74">
        <v>0</v>
      </c>
      <c r="AJ74">
        <v>0</v>
      </c>
      <c r="AK74">
        <v>51.19</v>
      </c>
      <c r="AL74">
        <v>13.4</v>
      </c>
      <c r="AM74">
        <v>10.119999999999999</v>
      </c>
      <c r="AN74">
        <v>0</v>
      </c>
      <c r="AO74">
        <v>0</v>
      </c>
      <c r="AP74">
        <v>9.84</v>
      </c>
      <c r="AQ74">
        <v>59.78</v>
      </c>
      <c r="AR74">
        <v>6.37</v>
      </c>
      <c r="AS74">
        <v>4.3899999999999997</v>
      </c>
      <c r="AT74">
        <v>19.21</v>
      </c>
      <c r="AU74">
        <v>0</v>
      </c>
      <c r="AV74">
        <v>26.93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2682.18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656.09</v>
      </c>
      <c r="L75">
        <v>418.93</v>
      </c>
      <c r="M75">
        <v>74.91</v>
      </c>
      <c r="N75">
        <v>114.06</v>
      </c>
      <c r="O75">
        <v>119.4</v>
      </c>
      <c r="P75">
        <v>128.21</v>
      </c>
      <c r="Q75">
        <v>19.75</v>
      </c>
      <c r="R75">
        <v>20.350000000000001</v>
      </c>
      <c r="S75">
        <v>25.34</v>
      </c>
      <c r="T75">
        <v>0</v>
      </c>
      <c r="U75">
        <v>397.61</v>
      </c>
      <c r="V75">
        <v>19.98</v>
      </c>
      <c r="W75">
        <v>32.36</v>
      </c>
      <c r="X75">
        <v>80.39</v>
      </c>
      <c r="Y75">
        <v>0</v>
      </c>
      <c r="Z75">
        <v>12.52</v>
      </c>
      <c r="AA75">
        <v>40.479999999999997</v>
      </c>
      <c r="AB75">
        <v>25.3</v>
      </c>
      <c r="AC75">
        <v>27.91</v>
      </c>
      <c r="AD75">
        <v>35.1</v>
      </c>
      <c r="AE75">
        <v>47.47</v>
      </c>
      <c r="AF75">
        <v>9.4700000000000006</v>
      </c>
      <c r="AG75">
        <v>41.23</v>
      </c>
      <c r="AH75">
        <v>134.78</v>
      </c>
      <c r="AI75">
        <v>0</v>
      </c>
      <c r="AJ75">
        <v>0</v>
      </c>
      <c r="AK75">
        <v>51.19</v>
      </c>
      <c r="AL75">
        <v>1.34</v>
      </c>
      <c r="AM75">
        <v>10.119999999999999</v>
      </c>
      <c r="AN75">
        <v>0</v>
      </c>
      <c r="AO75">
        <v>0</v>
      </c>
      <c r="AP75">
        <v>9.84</v>
      </c>
      <c r="AQ75">
        <v>59.78</v>
      </c>
      <c r="AR75">
        <v>6.37</v>
      </c>
      <c r="AS75">
        <v>4.3899999999999997</v>
      </c>
      <c r="AT75">
        <v>19.21</v>
      </c>
      <c r="AU75">
        <v>0</v>
      </c>
      <c r="AV75">
        <v>27.23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2671.11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656.09</v>
      </c>
      <c r="L76">
        <v>418.93</v>
      </c>
      <c r="M76">
        <v>74.91</v>
      </c>
      <c r="N76">
        <v>114.06</v>
      </c>
      <c r="O76">
        <v>119.4</v>
      </c>
      <c r="P76">
        <v>128.21</v>
      </c>
      <c r="Q76">
        <v>19.75</v>
      </c>
      <c r="R76">
        <v>20.350000000000001</v>
      </c>
      <c r="S76">
        <v>25.34</v>
      </c>
      <c r="T76">
        <v>0</v>
      </c>
      <c r="U76">
        <v>397.61</v>
      </c>
      <c r="V76">
        <v>19.98</v>
      </c>
      <c r="W76">
        <v>32.36</v>
      </c>
      <c r="X76">
        <v>80.39</v>
      </c>
      <c r="Y76">
        <v>0</v>
      </c>
      <c r="Z76">
        <v>12.52</v>
      </c>
      <c r="AA76">
        <v>40.479999999999997</v>
      </c>
      <c r="AB76">
        <v>25.3</v>
      </c>
      <c r="AC76">
        <v>27.91</v>
      </c>
      <c r="AD76">
        <v>35.1</v>
      </c>
      <c r="AE76">
        <v>47.47</v>
      </c>
      <c r="AF76">
        <v>9.4700000000000006</v>
      </c>
      <c r="AG76">
        <v>41.23</v>
      </c>
      <c r="AH76">
        <v>134.78</v>
      </c>
      <c r="AI76">
        <v>0</v>
      </c>
      <c r="AJ76">
        <v>0</v>
      </c>
      <c r="AK76">
        <v>51.19</v>
      </c>
      <c r="AL76">
        <v>1.34</v>
      </c>
      <c r="AM76">
        <v>10.119999999999999</v>
      </c>
      <c r="AN76">
        <v>0</v>
      </c>
      <c r="AO76">
        <v>0</v>
      </c>
      <c r="AP76">
        <v>2.58</v>
      </c>
      <c r="AQ76">
        <v>59.78</v>
      </c>
      <c r="AR76">
        <v>8.48</v>
      </c>
      <c r="AS76">
        <v>4.3899999999999997</v>
      </c>
      <c r="AT76">
        <v>19.21</v>
      </c>
      <c r="AU76">
        <v>0</v>
      </c>
      <c r="AV76">
        <v>27.23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2665.96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656.09</v>
      </c>
      <c r="L77">
        <v>418.93</v>
      </c>
      <c r="M77">
        <v>74.91</v>
      </c>
      <c r="N77">
        <v>114.06</v>
      </c>
      <c r="O77">
        <v>119.4</v>
      </c>
      <c r="P77">
        <v>128.21</v>
      </c>
      <c r="Q77">
        <v>19.75</v>
      </c>
      <c r="R77">
        <v>20.350000000000001</v>
      </c>
      <c r="S77">
        <v>25.34</v>
      </c>
      <c r="T77">
        <v>0</v>
      </c>
      <c r="U77">
        <v>397.61</v>
      </c>
      <c r="V77">
        <v>19.98</v>
      </c>
      <c r="W77">
        <v>32.36</v>
      </c>
      <c r="X77">
        <v>80.39</v>
      </c>
      <c r="Y77">
        <v>0</v>
      </c>
      <c r="Z77">
        <v>12.52</v>
      </c>
      <c r="AA77">
        <v>40.479999999999997</v>
      </c>
      <c r="AB77">
        <v>25.3</v>
      </c>
      <c r="AC77">
        <v>27.91</v>
      </c>
      <c r="AD77">
        <v>35.1</v>
      </c>
      <c r="AE77">
        <v>47.47</v>
      </c>
      <c r="AF77">
        <v>9.4700000000000006</v>
      </c>
      <c r="AG77">
        <v>41.23</v>
      </c>
      <c r="AH77">
        <v>134.78</v>
      </c>
      <c r="AI77">
        <v>0</v>
      </c>
      <c r="AJ77">
        <v>0</v>
      </c>
      <c r="AK77">
        <v>51.19</v>
      </c>
      <c r="AL77">
        <v>1.34</v>
      </c>
      <c r="AM77">
        <v>10.119999999999999</v>
      </c>
      <c r="AN77">
        <v>0</v>
      </c>
      <c r="AO77">
        <v>0</v>
      </c>
      <c r="AP77">
        <v>2.58</v>
      </c>
      <c r="AQ77">
        <v>59.78</v>
      </c>
      <c r="AR77">
        <v>34.99</v>
      </c>
      <c r="AS77">
        <v>4.3899999999999997</v>
      </c>
      <c r="AT77">
        <v>19.21</v>
      </c>
      <c r="AU77">
        <v>0</v>
      </c>
      <c r="AV77">
        <v>27.23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2692.47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656.09</v>
      </c>
      <c r="L78">
        <v>418.93</v>
      </c>
      <c r="M78">
        <v>74.91</v>
      </c>
      <c r="N78">
        <v>114.06</v>
      </c>
      <c r="O78">
        <v>119.4</v>
      </c>
      <c r="P78">
        <v>128.21</v>
      </c>
      <c r="Q78">
        <v>19.75</v>
      </c>
      <c r="R78">
        <v>20.350000000000001</v>
      </c>
      <c r="S78">
        <v>25.34</v>
      </c>
      <c r="T78">
        <v>0</v>
      </c>
      <c r="U78">
        <v>397.61</v>
      </c>
      <c r="V78">
        <v>19.98</v>
      </c>
      <c r="W78">
        <v>32.36</v>
      </c>
      <c r="X78">
        <v>80.39</v>
      </c>
      <c r="Y78">
        <v>0</v>
      </c>
      <c r="Z78">
        <v>12.52</v>
      </c>
      <c r="AA78">
        <v>40.479999999999997</v>
      </c>
      <c r="AB78">
        <v>25.3</v>
      </c>
      <c r="AC78">
        <v>27.91</v>
      </c>
      <c r="AD78">
        <v>35.1</v>
      </c>
      <c r="AE78">
        <v>47.47</v>
      </c>
      <c r="AF78">
        <v>9.4700000000000006</v>
      </c>
      <c r="AG78">
        <v>41.23</v>
      </c>
      <c r="AH78">
        <v>134.78</v>
      </c>
      <c r="AI78">
        <v>2.4500000000000002</v>
      </c>
      <c r="AJ78">
        <v>0</v>
      </c>
      <c r="AK78">
        <v>51.19</v>
      </c>
      <c r="AL78">
        <v>1.34</v>
      </c>
      <c r="AM78">
        <v>10.119999999999999</v>
      </c>
      <c r="AN78">
        <v>0</v>
      </c>
      <c r="AO78">
        <v>0</v>
      </c>
      <c r="AP78">
        <v>2.58</v>
      </c>
      <c r="AQ78">
        <v>59.78</v>
      </c>
      <c r="AR78">
        <v>34.99</v>
      </c>
      <c r="AS78">
        <v>4.3899999999999997</v>
      </c>
      <c r="AT78">
        <v>19.21</v>
      </c>
      <c r="AU78">
        <v>0</v>
      </c>
      <c r="AV78">
        <v>16.43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2684.1199999999994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603.45000000000005</v>
      </c>
      <c r="L79">
        <v>417.64</v>
      </c>
      <c r="M79">
        <v>74.91</v>
      </c>
      <c r="N79">
        <v>114.06</v>
      </c>
      <c r="O79">
        <v>119.4</v>
      </c>
      <c r="P79">
        <v>128.21</v>
      </c>
      <c r="Q79">
        <v>19.75</v>
      </c>
      <c r="R79">
        <v>20.350000000000001</v>
      </c>
      <c r="S79">
        <v>25.34</v>
      </c>
      <c r="T79">
        <v>0</v>
      </c>
      <c r="U79">
        <v>397.61</v>
      </c>
      <c r="V79">
        <v>19.98</v>
      </c>
      <c r="W79">
        <v>32.36</v>
      </c>
      <c r="X79">
        <v>80.39</v>
      </c>
      <c r="Y79">
        <v>0</v>
      </c>
      <c r="Z79">
        <v>12.52</v>
      </c>
      <c r="AA79">
        <v>40.479999999999997</v>
      </c>
      <c r="AB79">
        <v>25.3</v>
      </c>
      <c r="AC79">
        <v>27.91</v>
      </c>
      <c r="AD79">
        <v>35.1</v>
      </c>
      <c r="AE79">
        <v>47.47</v>
      </c>
      <c r="AF79">
        <v>9.4700000000000006</v>
      </c>
      <c r="AG79">
        <v>41.23</v>
      </c>
      <c r="AH79">
        <v>134.78</v>
      </c>
      <c r="AI79">
        <v>6.11</v>
      </c>
      <c r="AJ79">
        <v>0</v>
      </c>
      <c r="AK79">
        <v>51.19</v>
      </c>
      <c r="AL79">
        <v>1.34</v>
      </c>
      <c r="AM79">
        <v>10.119999999999999</v>
      </c>
      <c r="AN79">
        <v>0</v>
      </c>
      <c r="AO79">
        <v>0</v>
      </c>
      <c r="AP79">
        <v>2.58</v>
      </c>
      <c r="AQ79">
        <v>59.78</v>
      </c>
      <c r="AR79">
        <v>2.65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2585.08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570.46</v>
      </c>
      <c r="L80">
        <v>417.64</v>
      </c>
      <c r="M80">
        <v>74.91</v>
      </c>
      <c r="N80">
        <v>114.06</v>
      </c>
      <c r="O80">
        <v>119.4</v>
      </c>
      <c r="P80">
        <v>128.21</v>
      </c>
      <c r="Q80">
        <v>19.75</v>
      </c>
      <c r="R80">
        <v>20.350000000000001</v>
      </c>
      <c r="S80">
        <v>25.34</v>
      </c>
      <c r="T80">
        <v>0</v>
      </c>
      <c r="U80">
        <v>397.61</v>
      </c>
      <c r="V80">
        <v>19.98</v>
      </c>
      <c r="W80">
        <v>32.36</v>
      </c>
      <c r="X80">
        <v>80.39</v>
      </c>
      <c r="Y80">
        <v>0</v>
      </c>
      <c r="Z80">
        <v>12.52</v>
      </c>
      <c r="AA80">
        <v>25.8</v>
      </c>
      <c r="AB80">
        <v>25.3</v>
      </c>
      <c r="AC80">
        <v>27.91</v>
      </c>
      <c r="AD80">
        <v>35.1</v>
      </c>
      <c r="AE80">
        <v>47.47</v>
      </c>
      <c r="AF80">
        <v>9.4700000000000006</v>
      </c>
      <c r="AG80">
        <v>41.23</v>
      </c>
      <c r="AH80">
        <v>134.78</v>
      </c>
      <c r="AI80">
        <v>31.79</v>
      </c>
      <c r="AJ80">
        <v>0</v>
      </c>
      <c r="AK80">
        <v>51.19</v>
      </c>
      <c r="AL80">
        <v>1.34</v>
      </c>
      <c r="AM80">
        <v>10.119999999999999</v>
      </c>
      <c r="AN80">
        <v>0</v>
      </c>
      <c r="AO80">
        <v>0</v>
      </c>
      <c r="AP80">
        <v>2.58</v>
      </c>
      <c r="AQ80">
        <v>59.78</v>
      </c>
      <c r="AR80">
        <v>1.59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2562.0300000000002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570.46</v>
      </c>
      <c r="L81">
        <v>417.64</v>
      </c>
      <c r="M81">
        <v>74.91</v>
      </c>
      <c r="N81">
        <v>114.06</v>
      </c>
      <c r="O81">
        <v>119.4</v>
      </c>
      <c r="P81">
        <v>133.27000000000001</v>
      </c>
      <c r="Q81">
        <v>19.75</v>
      </c>
      <c r="R81">
        <v>20.350000000000001</v>
      </c>
      <c r="S81">
        <v>25.34</v>
      </c>
      <c r="T81">
        <v>0</v>
      </c>
      <c r="U81">
        <v>397.61</v>
      </c>
      <c r="V81">
        <v>19.98</v>
      </c>
      <c r="W81">
        <v>32.36</v>
      </c>
      <c r="X81">
        <v>80.39</v>
      </c>
      <c r="Y81">
        <v>0</v>
      </c>
      <c r="Z81">
        <v>6.26</v>
      </c>
      <c r="AA81">
        <v>11.53</v>
      </c>
      <c r="AB81">
        <v>3.84</v>
      </c>
      <c r="AC81">
        <v>9.3000000000000007</v>
      </c>
      <c r="AD81">
        <v>26.31</v>
      </c>
      <c r="AE81">
        <v>31.65</v>
      </c>
      <c r="AF81">
        <v>8.52</v>
      </c>
      <c r="AG81">
        <v>41.23</v>
      </c>
      <c r="AH81">
        <v>112.32</v>
      </c>
      <c r="AI81">
        <v>31.79</v>
      </c>
      <c r="AJ81">
        <v>0</v>
      </c>
      <c r="AK81">
        <v>51.19</v>
      </c>
      <c r="AL81">
        <v>1.34</v>
      </c>
      <c r="AM81">
        <v>5.0599999999999996</v>
      </c>
      <c r="AN81">
        <v>0</v>
      </c>
      <c r="AO81">
        <v>0</v>
      </c>
      <c r="AP81">
        <v>2.58</v>
      </c>
      <c r="AQ81">
        <v>44.59</v>
      </c>
      <c r="AR81">
        <v>1.59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2438.2200000000003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536.84</v>
      </c>
      <c r="L82">
        <v>417.64</v>
      </c>
      <c r="M82">
        <v>74.91</v>
      </c>
      <c r="N82">
        <v>114.06</v>
      </c>
      <c r="O82">
        <v>119.4</v>
      </c>
      <c r="P82">
        <v>134.15</v>
      </c>
      <c r="Q82">
        <v>19.75</v>
      </c>
      <c r="R82">
        <v>20.350000000000001</v>
      </c>
      <c r="S82">
        <v>25.34</v>
      </c>
      <c r="T82">
        <v>0</v>
      </c>
      <c r="U82">
        <v>397.61</v>
      </c>
      <c r="V82">
        <v>19.98</v>
      </c>
      <c r="W82">
        <v>32.36</v>
      </c>
      <c r="X82">
        <v>80.39</v>
      </c>
      <c r="Y82">
        <v>0</v>
      </c>
      <c r="Z82">
        <v>6.26</v>
      </c>
      <c r="AA82">
        <v>0</v>
      </c>
      <c r="AB82">
        <v>1.8</v>
      </c>
      <c r="AC82">
        <v>0</v>
      </c>
      <c r="AD82">
        <v>17.55</v>
      </c>
      <c r="AE82">
        <v>13.56</v>
      </c>
      <c r="AF82">
        <v>8.52</v>
      </c>
      <c r="AG82">
        <v>41.23</v>
      </c>
      <c r="AH82">
        <v>89.86</v>
      </c>
      <c r="AI82">
        <v>31.79</v>
      </c>
      <c r="AJ82">
        <v>0</v>
      </c>
      <c r="AK82">
        <v>51.19</v>
      </c>
      <c r="AL82">
        <v>1.34</v>
      </c>
      <c r="AM82">
        <v>0</v>
      </c>
      <c r="AN82">
        <v>0</v>
      </c>
      <c r="AO82">
        <v>0</v>
      </c>
      <c r="AP82">
        <v>2.58</v>
      </c>
      <c r="AQ82">
        <v>44.59</v>
      </c>
      <c r="AR82">
        <v>1.59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2328.2400000000002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517.64</v>
      </c>
      <c r="L83">
        <v>417.64</v>
      </c>
      <c r="M83">
        <v>74.91</v>
      </c>
      <c r="N83">
        <v>114.06</v>
      </c>
      <c r="O83">
        <v>119.4</v>
      </c>
      <c r="P83">
        <v>134.15</v>
      </c>
      <c r="Q83">
        <v>19.75</v>
      </c>
      <c r="R83">
        <v>20.350000000000001</v>
      </c>
      <c r="S83">
        <v>25.34</v>
      </c>
      <c r="T83">
        <v>0</v>
      </c>
      <c r="U83">
        <v>397.61</v>
      </c>
      <c r="V83">
        <v>19.98</v>
      </c>
      <c r="W83">
        <v>32.36</v>
      </c>
      <c r="X83">
        <v>80.39</v>
      </c>
      <c r="Y83">
        <v>0</v>
      </c>
      <c r="Z83">
        <v>0</v>
      </c>
      <c r="AA83">
        <v>0</v>
      </c>
      <c r="AB83">
        <v>1.8</v>
      </c>
      <c r="AC83">
        <v>0</v>
      </c>
      <c r="AD83">
        <v>8.77</v>
      </c>
      <c r="AE83">
        <v>13.56</v>
      </c>
      <c r="AF83">
        <v>8.52</v>
      </c>
      <c r="AG83">
        <v>41.23</v>
      </c>
      <c r="AH83">
        <v>67.12</v>
      </c>
      <c r="AI83">
        <v>31.79</v>
      </c>
      <c r="AJ83">
        <v>0</v>
      </c>
      <c r="AK83">
        <v>51.19</v>
      </c>
      <c r="AL83">
        <v>1.34</v>
      </c>
      <c r="AM83">
        <v>0</v>
      </c>
      <c r="AN83">
        <v>0</v>
      </c>
      <c r="AO83">
        <v>0</v>
      </c>
      <c r="AP83">
        <v>9.84</v>
      </c>
      <c r="AQ83">
        <v>29.65</v>
      </c>
      <c r="AR83">
        <v>1.59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2263.5800000000004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517.64</v>
      </c>
      <c r="L84">
        <v>417.64</v>
      </c>
      <c r="M84">
        <v>74.91</v>
      </c>
      <c r="N84">
        <v>114.06</v>
      </c>
      <c r="O84">
        <v>119.4</v>
      </c>
      <c r="P84">
        <v>134.15</v>
      </c>
      <c r="Q84">
        <v>19.75</v>
      </c>
      <c r="R84">
        <v>20.350000000000001</v>
      </c>
      <c r="S84">
        <v>25.34</v>
      </c>
      <c r="T84">
        <v>0</v>
      </c>
      <c r="U84">
        <v>397.61</v>
      </c>
      <c r="V84">
        <v>19.98</v>
      </c>
      <c r="W84">
        <v>32.36</v>
      </c>
      <c r="X84">
        <v>80.39</v>
      </c>
      <c r="Y84">
        <v>0</v>
      </c>
      <c r="Z84">
        <v>0</v>
      </c>
      <c r="AA84">
        <v>0</v>
      </c>
      <c r="AB84">
        <v>1.8</v>
      </c>
      <c r="AC84">
        <v>0</v>
      </c>
      <c r="AD84">
        <v>8.77</v>
      </c>
      <c r="AE84">
        <v>13.56</v>
      </c>
      <c r="AF84">
        <v>8.52</v>
      </c>
      <c r="AG84">
        <v>41.23</v>
      </c>
      <c r="AH84">
        <v>44.93</v>
      </c>
      <c r="AI84">
        <v>31.79</v>
      </c>
      <c r="AJ84">
        <v>0</v>
      </c>
      <c r="AK84">
        <v>51.19</v>
      </c>
      <c r="AL84">
        <v>1.34</v>
      </c>
      <c r="AM84">
        <v>0</v>
      </c>
      <c r="AN84">
        <v>0</v>
      </c>
      <c r="AO84">
        <v>0</v>
      </c>
      <c r="AP84">
        <v>3.07</v>
      </c>
      <c r="AQ84">
        <v>29.65</v>
      </c>
      <c r="AR84">
        <v>1.59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2234.6200000000003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513.58000000000004</v>
      </c>
      <c r="L85">
        <v>358.35</v>
      </c>
      <c r="M85">
        <v>74.91</v>
      </c>
      <c r="N85">
        <v>114.06</v>
      </c>
      <c r="O85">
        <v>119.4</v>
      </c>
      <c r="P85">
        <v>132.97999999999999</v>
      </c>
      <c r="Q85">
        <v>17.010000000000002</v>
      </c>
      <c r="R85">
        <v>17.87</v>
      </c>
      <c r="S85">
        <v>22.43</v>
      </c>
      <c r="T85">
        <v>0</v>
      </c>
      <c r="U85">
        <v>397.61</v>
      </c>
      <c r="V85">
        <v>17.21</v>
      </c>
      <c r="W85">
        <v>32.36</v>
      </c>
      <c r="X85">
        <v>80.39</v>
      </c>
      <c r="Y85">
        <v>0</v>
      </c>
      <c r="Z85">
        <v>0</v>
      </c>
      <c r="AA85">
        <v>0</v>
      </c>
      <c r="AB85">
        <v>1.8</v>
      </c>
      <c r="AC85">
        <v>0</v>
      </c>
      <c r="AD85">
        <v>0</v>
      </c>
      <c r="AE85">
        <v>13.56</v>
      </c>
      <c r="AF85">
        <v>8.52</v>
      </c>
      <c r="AG85">
        <v>41.23</v>
      </c>
      <c r="AH85">
        <v>20.92</v>
      </c>
      <c r="AI85">
        <v>31.79</v>
      </c>
      <c r="AJ85">
        <v>0</v>
      </c>
      <c r="AK85">
        <v>51.19</v>
      </c>
      <c r="AL85">
        <v>1.34</v>
      </c>
      <c r="AM85">
        <v>0</v>
      </c>
      <c r="AN85">
        <v>0</v>
      </c>
      <c r="AO85">
        <v>0</v>
      </c>
      <c r="AP85">
        <v>3.07</v>
      </c>
      <c r="AQ85">
        <v>14.83</v>
      </c>
      <c r="AR85">
        <v>1.59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2111.6000000000004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513.58000000000004</v>
      </c>
      <c r="L86">
        <v>295.93</v>
      </c>
      <c r="M86">
        <v>74.91</v>
      </c>
      <c r="N86">
        <v>114.06</v>
      </c>
      <c r="O86">
        <v>119.4</v>
      </c>
      <c r="P86">
        <v>132.97999999999999</v>
      </c>
      <c r="Q86">
        <v>17.010000000000002</v>
      </c>
      <c r="R86">
        <v>17.54</v>
      </c>
      <c r="S86">
        <v>21.84</v>
      </c>
      <c r="T86">
        <v>0</v>
      </c>
      <c r="U86">
        <v>397.61</v>
      </c>
      <c r="V86">
        <v>17.21</v>
      </c>
      <c r="W86">
        <v>32.36</v>
      </c>
      <c r="X86">
        <v>80.39</v>
      </c>
      <c r="Y86">
        <v>0</v>
      </c>
      <c r="Z86">
        <v>0</v>
      </c>
      <c r="AA86">
        <v>0</v>
      </c>
      <c r="AB86">
        <v>1.8</v>
      </c>
      <c r="AC86">
        <v>0</v>
      </c>
      <c r="AD86">
        <v>0</v>
      </c>
      <c r="AE86">
        <v>13.56</v>
      </c>
      <c r="AF86">
        <v>8.52</v>
      </c>
      <c r="AG86">
        <v>41.23</v>
      </c>
      <c r="AH86">
        <v>0</v>
      </c>
      <c r="AI86">
        <v>4.8899999999999997</v>
      </c>
      <c r="AJ86">
        <v>0</v>
      </c>
      <c r="AK86">
        <v>51.19</v>
      </c>
      <c r="AL86">
        <v>1.34</v>
      </c>
      <c r="AM86">
        <v>0</v>
      </c>
      <c r="AN86">
        <v>0</v>
      </c>
      <c r="AO86">
        <v>0</v>
      </c>
      <c r="AP86">
        <v>3.07</v>
      </c>
      <c r="AQ86">
        <v>14.83</v>
      </c>
      <c r="AR86">
        <v>3.18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2002.0300000000002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513.58000000000004</v>
      </c>
      <c r="L87">
        <v>230.77</v>
      </c>
      <c r="M87">
        <v>74.91</v>
      </c>
      <c r="N87">
        <v>114.06</v>
      </c>
      <c r="O87">
        <v>119.4</v>
      </c>
      <c r="P87">
        <v>132.97999999999999</v>
      </c>
      <c r="Q87">
        <v>15.3</v>
      </c>
      <c r="R87">
        <v>15.25</v>
      </c>
      <c r="S87">
        <v>19.25</v>
      </c>
      <c r="T87">
        <v>0</v>
      </c>
      <c r="U87">
        <v>397.61</v>
      </c>
      <c r="V87">
        <v>17.21</v>
      </c>
      <c r="W87">
        <v>32.36</v>
      </c>
      <c r="X87">
        <v>80.39</v>
      </c>
      <c r="Y87">
        <v>0</v>
      </c>
      <c r="Z87">
        <v>0</v>
      </c>
      <c r="AA87">
        <v>0</v>
      </c>
      <c r="AB87">
        <v>1.8</v>
      </c>
      <c r="AC87">
        <v>0</v>
      </c>
      <c r="AD87">
        <v>0</v>
      </c>
      <c r="AE87">
        <v>13.56</v>
      </c>
      <c r="AF87">
        <v>8.52</v>
      </c>
      <c r="AG87">
        <v>41.23</v>
      </c>
      <c r="AH87">
        <v>0</v>
      </c>
      <c r="AI87">
        <v>2.4500000000000002</v>
      </c>
      <c r="AJ87">
        <v>0</v>
      </c>
      <c r="AK87">
        <v>51.19</v>
      </c>
      <c r="AL87">
        <v>1.34</v>
      </c>
      <c r="AM87">
        <v>0</v>
      </c>
      <c r="AN87">
        <v>0</v>
      </c>
      <c r="AO87">
        <v>0</v>
      </c>
      <c r="AP87">
        <v>3.07</v>
      </c>
      <c r="AQ87">
        <v>0</v>
      </c>
      <c r="AR87">
        <v>34.99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1944.8200000000002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513.58000000000004</v>
      </c>
      <c r="L88">
        <v>230.77</v>
      </c>
      <c r="M88">
        <v>74.91</v>
      </c>
      <c r="N88">
        <v>114.06</v>
      </c>
      <c r="O88">
        <v>119.4</v>
      </c>
      <c r="P88">
        <v>132.97999999999999</v>
      </c>
      <c r="Q88">
        <v>14.88</v>
      </c>
      <c r="R88">
        <v>15.25</v>
      </c>
      <c r="S88">
        <v>19.25</v>
      </c>
      <c r="T88">
        <v>0</v>
      </c>
      <c r="U88">
        <v>397.61</v>
      </c>
      <c r="V88">
        <v>17.21</v>
      </c>
      <c r="W88">
        <v>32.36</v>
      </c>
      <c r="X88">
        <v>80.39</v>
      </c>
      <c r="Y88">
        <v>0</v>
      </c>
      <c r="Z88">
        <v>0</v>
      </c>
      <c r="AA88">
        <v>0</v>
      </c>
      <c r="AB88">
        <v>1.8</v>
      </c>
      <c r="AC88">
        <v>0</v>
      </c>
      <c r="AD88">
        <v>0</v>
      </c>
      <c r="AE88">
        <v>13.56</v>
      </c>
      <c r="AF88">
        <v>8.52</v>
      </c>
      <c r="AG88">
        <v>41.23</v>
      </c>
      <c r="AH88">
        <v>0</v>
      </c>
      <c r="AI88">
        <v>0</v>
      </c>
      <c r="AJ88">
        <v>0</v>
      </c>
      <c r="AK88">
        <v>51.19</v>
      </c>
      <c r="AL88">
        <v>1.34</v>
      </c>
      <c r="AM88">
        <v>0</v>
      </c>
      <c r="AN88">
        <v>0</v>
      </c>
      <c r="AO88">
        <v>0</v>
      </c>
      <c r="AP88">
        <v>3.07</v>
      </c>
      <c r="AQ88">
        <v>0</v>
      </c>
      <c r="AR88">
        <v>34.99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1941.95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513.58000000000004</v>
      </c>
      <c r="L89">
        <v>230.77</v>
      </c>
      <c r="M89">
        <v>74.91</v>
      </c>
      <c r="N89">
        <v>114.06</v>
      </c>
      <c r="O89">
        <v>119.4</v>
      </c>
      <c r="P89">
        <v>132.97999999999999</v>
      </c>
      <c r="Q89">
        <v>14.88</v>
      </c>
      <c r="R89">
        <v>15.25</v>
      </c>
      <c r="S89">
        <v>19.25</v>
      </c>
      <c r="T89">
        <v>0</v>
      </c>
      <c r="U89">
        <v>397.61</v>
      </c>
      <c r="V89">
        <v>17.21</v>
      </c>
      <c r="W89">
        <v>32.36</v>
      </c>
      <c r="X89">
        <v>80.39</v>
      </c>
      <c r="Y89">
        <v>0</v>
      </c>
      <c r="Z89">
        <v>0</v>
      </c>
      <c r="AA89">
        <v>0</v>
      </c>
      <c r="AB89">
        <v>1.8</v>
      </c>
      <c r="AC89">
        <v>0</v>
      </c>
      <c r="AD89">
        <v>0</v>
      </c>
      <c r="AE89">
        <v>13.56</v>
      </c>
      <c r="AF89">
        <v>8.52</v>
      </c>
      <c r="AG89">
        <v>41.23</v>
      </c>
      <c r="AH89">
        <v>0</v>
      </c>
      <c r="AI89">
        <v>0</v>
      </c>
      <c r="AJ89">
        <v>0</v>
      </c>
      <c r="AK89">
        <v>51.19</v>
      </c>
      <c r="AL89">
        <v>1.34</v>
      </c>
      <c r="AM89">
        <v>0</v>
      </c>
      <c r="AN89">
        <v>0</v>
      </c>
      <c r="AO89">
        <v>0</v>
      </c>
      <c r="AP89">
        <v>3.07</v>
      </c>
      <c r="AQ89">
        <v>0</v>
      </c>
      <c r="AR89">
        <v>2.97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1909.93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513.58000000000004</v>
      </c>
      <c r="L90">
        <v>230.77</v>
      </c>
      <c r="M90">
        <v>74.91</v>
      </c>
      <c r="N90">
        <v>114.06</v>
      </c>
      <c r="O90">
        <v>119.4</v>
      </c>
      <c r="P90">
        <v>132.97999999999999</v>
      </c>
      <c r="Q90">
        <v>14.88</v>
      </c>
      <c r="R90">
        <v>15.25</v>
      </c>
      <c r="S90">
        <v>19.25</v>
      </c>
      <c r="T90">
        <v>0</v>
      </c>
      <c r="U90">
        <v>397.61</v>
      </c>
      <c r="V90">
        <v>17.21</v>
      </c>
      <c r="W90">
        <v>32.36</v>
      </c>
      <c r="X90">
        <v>80.39</v>
      </c>
      <c r="Y90">
        <v>0</v>
      </c>
      <c r="Z90">
        <v>0</v>
      </c>
      <c r="AA90">
        <v>0</v>
      </c>
      <c r="AB90">
        <v>1.8</v>
      </c>
      <c r="AC90">
        <v>0</v>
      </c>
      <c r="AD90">
        <v>0</v>
      </c>
      <c r="AE90">
        <v>13.56</v>
      </c>
      <c r="AF90">
        <v>8.52</v>
      </c>
      <c r="AG90">
        <v>41.23</v>
      </c>
      <c r="AH90">
        <v>0</v>
      </c>
      <c r="AI90">
        <v>0</v>
      </c>
      <c r="AJ90">
        <v>0</v>
      </c>
      <c r="AK90">
        <v>51.19</v>
      </c>
      <c r="AL90">
        <v>1.34</v>
      </c>
      <c r="AM90">
        <v>0</v>
      </c>
      <c r="AN90">
        <v>0</v>
      </c>
      <c r="AO90">
        <v>0</v>
      </c>
      <c r="AP90">
        <v>3.07</v>
      </c>
      <c r="AQ90">
        <v>0</v>
      </c>
      <c r="AR90">
        <v>2.12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1909.08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513.58000000000004</v>
      </c>
      <c r="L91">
        <v>230.77</v>
      </c>
      <c r="M91">
        <v>74.91</v>
      </c>
      <c r="N91">
        <v>114.06</v>
      </c>
      <c r="O91">
        <v>119.4</v>
      </c>
      <c r="P91">
        <v>132.97999999999999</v>
      </c>
      <c r="Q91">
        <v>14.88</v>
      </c>
      <c r="R91">
        <v>15.25</v>
      </c>
      <c r="S91">
        <v>19.25</v>
      </c>
      <c r="T91">
        <v>0</v>
      </c>
      <c r="U91">
        <v>397.61</v>
      </c>
      <c r="V91">
        <v>15.59</v>
      </c>
      <c r="W91">
        <v>32.36</v>
      </c>
      <c r="X91">
        <v>80.39</v>
      </c>
      <c r="Y91">
        <v>0</v>
      </c>
      <c r="Z91">
        <v>0</v>
      </c>
      <c r="AA91">
        <v>0</v>
      </c>
      <c r="AB91">
        <v>1.8</v>
      </c>
      <c r="AC91">
        <v>0</v>
      </c>
      <c r="AD91">
        <v>0</v>
      </c>
      <c r="AE91">
        <v>13.56</v>
      </c>
      <c r="AF91">
        <v>8.52</v>
      </c>
      <c r="AG91">
        <v>41.23</v>
      </c>
      <c r="AH91">
        <v>0</v>
      </c>
      <c r="AI91">
        <v>0</v>
      </c>
      <c r="AJ91">
        <v>0</v>
      </c>
      <c r="AK91">
        <v>51.19</v>
      </c>
      <c r="AL91">
        <v>1.34</v>
      </c>
      <c r="AM91">
        <v>0</v>
      </c>
      <c r="AN91">
        <v>0</v>
      </c>
      <c r="AO91">
        <v>0</v>
      </c>
      <c r="AP91">
        <v>3.07</v>
      </c>
      <c r="AQ91">
        <v>0</v>
      </c>
      <c r="AR91">
        <v>2.12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1907.4599999999998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513.58000000000004</v>
      </c>
      <c r="L92">
        <v>230.77</v>
      </c>
      <c r="M92">
        <v>74.91</v>
      </c>
      <c r="N92">
        <v>114.06</v>
      </c>
      <c r="O92">
        <v>119.4</v>
      </c>
      <c r="P92">
        <v>132.97999999999999</v>
      </c>
      <c r="Q92">
        <v>14.88</v>
      </c>
      <c r="R92">
        <v>15.25</v>
      </c>
      <c r="S92">
        <v>19.25</v>
      </c>
      <c r="T92">
        <v>0</v>
      </c>
      <c r="U92">
        <v>397.61</v>
      </c>
      <c r="V92">
        <v>15.02</v>
      </c>
      <c r="W92">
        <v>32.36</v>
      </c>
      <c r="X92">
        <v>80.39</v>
      </c>
      <c r="Y92">
        <v>0</v>
      </c>
      <c r="Z92">
        <v>0</v>
      </c>
      <c r="AA92">
        <v>0</v>
      </c>
      <c r="AB92">
        <v>1.8</v>
      </c>
      <c r="AC92">
        <v>0</v>
      </c>
      <c r="AD92">
        <v>0</v>
      </c>
      <c r="AE92">
        <v>13.56</v>
      </c>
      <c r="AF92">
        <v>8.52</v>
      </c>
      <c r="AG92">
        <v>41.23</v>
      </c>
      <c r="AH92">
        <v>0</v>
      </c>
      <c r="AI92">
        <v>0</v>
      </c>
      <c r="AJ92">
        <v>0</v>
      </c>
      <c r="AK92">
        <v>51.19</v>
      </c>
      <c r="AL92">
        <v>1.34</v>
      </c>
      <c r="AM92">
        <v>0</v>
      </c>
      <c r="AN92">
        <v>0</v>
      </c>
      <c r="AO92">
        <v>0</v>
      </c>
      <c r="AP92">
        <v>3.07</v>
      </c>
      <c r="AQ92">
        <v>0</v>
      </c>
      <c r="AR92">
        <v>2.12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1906.8899999999999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513.58000000000004</v>
      </c>
      <c r="L93">
        <v>230.77</v>
      </c>
      <c r="M93">
        <v>74.91</v>
      </c>
      <c r="N93">
        <v>114.06</v>
      </c>
      <c r="O93">
        <v>119.4</v>
      </c>
      <c r="P93">
        <v>132.97999999999999</v>
      </c>
      <c r="Q93">
        <v>14.88</v>
      </c>
      <c r="R93">
        <v>15.25</v>
      </c>
      <c r="S93">
        <v>19.25</v>
      </c>
      <c r="T93">
        <v>0</v>
      </c>
      <c r="U93">
        <v>397.61</v>
      </c>
      <c r="V93">
        <v>15.02</v>
      </c>
      <c r="W93">
        <v>32.36</v>
      </c>
      <c r="X93">
        <v>80.39</v>
      </c>
      <c r="Y93">
        <v>0</v>
      </c>
      <c r="Z93">
        <v>0</v>
      </c>
      <c r="AA93">
        <v>0</v>
      </c>
      <c r="AB93">
        <v>1.8</v>
      </c>
      <c r="AC93">
        <v>0</v>
      </c>
      <c r="AD93">
        <v>0</v>
      </c>
      <c r="AE93">
        <v>0</v>
      </c>
      <c r="AF93">
        <v>8.52</v>
      </c>
      <c r="AG93">
        <v>41.23</v>
      </c>
      <c r="AH93">
        <v>0</v>
      </c>
      <c r="AI93">
        <v>0</v>
      </c>
      <c r="AJ93">
        <v>0</v>
      </c>
      <c r="AK93">
        <v>51.19</v>
      </c>
      <c r="AL93">
        <v>1.34</v>
      </c>
      <c r="AM93">
        <v>0</v>
      </c>
      <c r="AN93">
        <v>0</v>
      </c>
      <c r="AO93">
        <v>0</v>
      </c>
      <c r="AP93">
        <v>3.07</v>
      </c>
      <c r="AQ93">
        <v>0</v>
      </c>
      <c r="AR93">
        <v>2.12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1893.33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513.58000000000004</v>
      </c>
      <c r="L94">
        <v>230.77</v>
      </c>
      <c r="M94">
        <v>74.91</v>
      </c>
      <c r="N94">
        <v>114.06</v>
      </c>
      <c r="O94">
        <v>119.4</v>
      </c>
      <c r="P94">
        <v>132.97999999999999</v>
      </c>
      <c r="Q94">
        <v>14.88</v>
      </c>
      <c r="R94">
        <v>15.25</v>
      </c>
      <c r="S94">
        <v>19.25</v>
      </c>
      <c r="T94">
        <v>0</v>
      </c>
      <c r="U94">
        <v>397.61</v>
      </c>
      <c r="V94">
        <v>15.02</v>
      </c>
      <c r="W94">
        <v>32.36</v>
      </c>
      <c r="X94">
        <v>80.39</v>
      </c>
      <c r="Y94">
        <v>0</v>
      </c>
      <c r="Z94">
        <v>0</v>
      </c>
      <c r="AA94">
        <v>0</v>
      </c>
      <c r="AB94">
        <v>1.8</v>
      </c>
      <c r="AC94">
        <v>0</v>
      </c>
      <c r="AD94">
        <v>0</v>
      </c>
      <c r="AE94">
        <v>0</v>
      </c>
      <c r="AF94">
        <v>8.52</v>
      </c>
      <c r="AG94">
        <v>41.23</v>
      </c>
      <c r="AH94">
        <v>0</v>
      </c>
      <c r="AI94">
        <v>0</v>
      </c>
      <c r="AJ94">
        <v>0</v>
      </c>
      <c r="AK94">
        <v>51.19</v>
      </c>
      <c r="AL94">
        <v>1.34</v>
      </c>
      <c r="AM94">
        <v>0</v>
      </c>
      <c r="AN94">
        <v>0</v>
      </c>
      <c r="AO94">
        <v>0</v>
      </c>
      <c r="AP94">
        <v>3.07</v>
      </c>
      <c r="AQ94">
        <v>0</v>
      </c>
      <c r="AR94">
        <v>2.12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1893.33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513.58000000000004</v>
      </c>
      <c r="L95">
        <v>230.77</v>
      </c>
      <c r="M95">
        <v>74.91</v>
      </c>
      <c r="N95">
        <v>114.06</v>
      </c>
      <c r="O95">
        <v>119.4</v>
      </c>
      <c r="P95">
        <v>134.15</v>
      </c>
      <c r="Q95">
        <v>14.88</v>
      </c>
      <c r="R95">
        <v>15.25</v>
      </c>
      <c r="S95">
        <v>19.25</v>
      </c>
      <c r="T95">
        <v>0</v>
      </c>
      <c r="U95">
        <v>397.61</v>
      </c>
      <c r="V95">
        <v>15.02</v>
      </c>
      <c r="W95">
        <v>32.36</v>
      </c>
      <c r="X95">
        <v>80.39</v>
      </c>
      <c r="Y95">
        <v>0</v>
      </c>
      <c r="Z95">
        <v>0</v>
      </c>
      <c r="AA95">
        <v>0</v>
      </c>
      <c r="AB95">
        <v>1.8</v>
      </c>
      <c r="AC95">
        <v>0</v>
      </c>
      <c r="AD95">
        <v>0</v>
      </c>
      <c r="AE95">
        <v>0</v>
      </c>
      <c r="AF95">
        <v>8.52</v>
      </c>
      <c r="AG95">
        <v>41.23</v>
      </c>
      <c r="AH95">
        <v>0</v>
      </c>
      <c r="AI95">
        <v>0</v>
      </c>
      <c r="AJ95">
        <v>0</v>
      </c>
      <c r="AK95">
        <v>51.19</v>
      </c>
      <c r="AL95">
        <v>1.34</v>
      </c>
      <c r="AM95">
        <v>0</v>
      </c>
      <c r="AN95">
        <v>0</v>
      </c>
      <c r="AO95">
        <v>0</v>
      </c>
      <c r="AP95">
        <v>3.07</v>
      </c>
      <c r="AQ95">
        <v>0</v>
      </c>
      <c r="AR95">
        <v>7.64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1900.0200000000002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473.31</v>
      </c>
      <c r="L96">
        <v>230.77</v>
      </c>
      <c r="M96">
        <v>74.91</v>
      </c>
      <c r="N96">
        <v>114.06</v>
      </c>
      <c r="O96">
        <v>119.4</v>
      </c>
      <c r="P96">
        <v>134.15</v>
      </c>
      <c r="Q96">
        <v>14.88</v>
      </c>
      <c r="R96">
        <v>15.25</v>
      </c>
      <c r="S96">
        <v>19.25</v>
      </c>
      <c r="T96">
        <v>0</v>
      </c>
      <c r="U96">
        <v>397.61</v>
      </c>
      <c r="V96">
        <v>15.02</v>
      </c>
      <c r="W96">
        <v>32.36</v>
      </c>
      <c r="X96">
        <v>80.39</v>
      </c>
      <c r="Y96">
        <v>0</v>
      </c>
      <c r="Z96">
        <v>0</v>
      </c>
      <c r="AA96">
        <v>0</v>
      </c>
      <c r="AB96">
        <v>1.8</v>
      </c>
      <c r="AC96">
        <v>0</v>
      </c>
      <c r="AD96">
        <v>0</v>
      </c>
      <c r="AE96">
        <v>0</v>
      </c>
      <c r="AF96">
        <v>8.52</v>
      </c>
      <c r="AG96">
        <v>41.23</v>
      </c>
      <c r="AH96">
        <v>0</v>
      </c>
      <c r="AI96">
        <v>0</v>
      </c>
      <c r="AJ96">
        <v>0</v>
      </c>
      <c r="AK96">
        <v>51.19</v>
      </c>
      <c r="AL96">
        <v>1.34</v>
      </c>
      <c r="AM96">
        <v>0</v>
      </c>
      <c r="AN96">
        <v>0</v>
      </c>
      <c r="AO96">
        <v>0</v>
      </c>
      <c r="AP96">
        <v>3.07</v>
      </c>
      <c r="AQ96">
        <v>0</v>
      </c>
      <c r="AR96">
        <v>7.64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1859.7500000000002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423.4</v>
      </c>
      <c r="L97">
        <v>230.77</v>
      </c>
      <c r="M97">
        <v>74.91</v>
      </c>
      <c r="N97">
        <v>114.06</v>
      </c>
      <c r="O97">
        <v>119.4</v>
      </c>
      <c r="P97">
        <v>134.15</v>
      </c>
      <c r="Q97">
        <v>14.88</v>
      </c>
      <c r="R97">
        <v>15.25</v>
      </c>
      <c r="S97">
        <v>19.25</v>
      </c>
      <c r="T97">
        <v>0</v>
      </c>
      <c r="U97">
        <v>397.61</v>
      </c>
      <c r="V97">
        <v>15.02</v>
      </c>
      <c r="W97">
        <v>32.36</v>
      </c>
      <c r="X97">
        <v>80.39</v>
      </c>
      <c r="Y97">
        <v>0</v>
      </c>
      <c r="Z97">
        <v>0</v>
      </c>
      <c r="AA97">
        <v>0</v>
      </c>
      <c r="AB97">
        <v>1.8</v>
      </c>
      <c r="AC97">
        <v>0</v>
      </c>
      <c r="AD97">
        <v>0</v>
      </c>
      <c r="AE97">
        <v>0</v>
      </c>
      <c r="AF97">
        <v>8.52</v>
      </c>
      <c r="AG97">
        <v>41.23</v>
      </c>
      <c r="AH97">
        <v>0</v>
      </c>
      <c r="AI97">
        <v>0</v>
      </c>
      <c r="AJ97">
        <v>0</v>
      </c>
      <c r="AK97">
        <v>51.19</v>
      </c>
      <c r="AL97">
        <v>1.34</v>
      </c>
      <c r="AM97">
        <v>0</v>
      </c>
      <c r="AN97">
        <v>0</v>
      </c>
      <c r="AO97">
        <v>0</v>
      </c>
      <c r="AP97">
        <v>3.07</v>
      </c>
      <c r="AQ97">
        <v>0</v>
      </c>
      <c r="AR97">
        <v>7.64</v>
      </c>
      <c r="AS97">
        <v>4.3899999999999997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1809.84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363.51</v>
      </c>
      <c r="L98">
        <v>230.77</v>
      </c>
      <c r="M98">
        <v>74.91</v>
      </c>
      <c r="N98">
        <v>114.06</v>
      </c>
      <c r="O98">
        <v>119.4</v>
      </c>
      <c r="P98">
        <v>134.15</v>
      </c>
      <c r="Q98">
        <v>14.88</v>
      </c>
      <c r="R98">
        <v>15.25</v>
      </c>
      <c r="S98">
        <v>19.25</v>
      </c>
      <c r="T98">
        <v>0</v>
      </c>
      <c r="U98">
        <v>397.61</v>
      </c>
      <c r="V98">
        <v>15.02</v>
      </c>
      <c r="W98">
        <v>32.36</v>
      </c>
      <c r="X98">
        <v>80.39</v>
      </c>
      <c r="Y98">
        <v>0</v>
      </c>
      <c r="Z98">
        <v>0</v>
      </c>
      <c r="AA98">
        <v>0</v>
      </c>
      <c r="AB98">
        <v>1.8</v>
      </c>
      <c r="AC98">
        <v>0</v>
      </c>
      <c r="AD98">
        <v>0</v>
      </c>
      <c r="AE98">
        <v>0</v>
      </c>
      <c r="AF98">
        <v>8.52</v>
      </c>
      <c r="AG98">
        <v>41.23</v>
      </c>
      <c r="AH98">
        <v>0</v>
      </c>
      <c r="AI98">
        <v>0</v>
      </c>
      <c r="AJ98">
        <v>0</v>
      </c>
      <c r="AK98">
        <v>51.19</v>
      </c>
      <c r="AL98">
        <v>1.34</v>
      </c>
      <c r="AM98">
        <v>0</v>
      </c>
      <c r="AN98">
        <v>0</v>
      </c>
      <c r="AO98">
        <v>0</v>
      </c>
      <c r="AP98">
        <v>3.07</v>
      </c>
      <c r="AQ98">
        <v>0</v>
      </c>
      <c r="AR98">
        <v>7.64</v>
      </c>
      <c r="AS98">
        <v>4.3899999999999997</v>
      </c>
      <c r="AT98">
        <v>17.239999999999998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1747.98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10.237870000000004</v>
      </c>
      <c r="L99">
        <f t="shared" si="2"/>
        <v>7.0553899999999974</v>
      </c>
      <c r="M99">
        <f t="shared" si="2"/>
        <v>1.9155274999999978</v>
      </c>
      <c r="N99">
        <f t="shared" si="2"/>
        <v>2.7374399999999999</v>
      </c>
      <c r="O99">
        <f t="shared" si="2"/>
        <v>2.8655999999999948</v>
      </c>
      <c r="P99">
        <f t="shared" si="2"/>
        <v>3.1986349999999928</v>
      </c>
      <c r="Q99">
        <f t="shared" si="2"/>
        <v>0.37811750000000022</v>
      </c>
      <c r="R99">
        <f t="shared" si="2"/>
        <v>0.3869674999999998</v>
      </c>
      <c r="S99">
        <f t="shared" si="2"/>
        <v>0.48572999999999972</v>
      </c>
      <c r="T99">
        <f t="shared" si="2"/>
        <v>0</v>
      </c>
      <c r="U99">
        <f t="shared" si="2"/>
        <v>8.5362224999999992</v>
      </c>
      <c r="V99">
        <f t="shared" si="2"/>
        <v>0.43397250000000032</v>
      </c>
      <c r="W99">
        <f t="shared" si="2"/>
        <v>0.7632300000000003</v>
      </c>
      <c r="X99">
        <f t="shared" si="2"/>
        <v>1.6029825000000015</v>
      </c>
      <c r="Y99">
        <f t="shared" si="2"/>
        <v>0</v>
      </c>
      <c r="Z99">
        <f t="shared" si="2"/>
        <v>4.827250000000001E-2</v>
      </c>
      <c r="AA99">
        <f t="shared" si="2"/>
        <v>0.12161250000000001</v>
      </c>
      <c r="AB99">
        <f t="shared" si="2"/>
        <v>0.11558000000000017</v>
      </c>
      <c r="AC99">
        <f t="shared" si="2"/>
        <v>9.7677500000000042E-2</v>
      </c>
      <c r="AD99">
        <f t="shared" si="2"/>
        <v>0.16011499999999998</v>
      </c>
      <c r="AE99">
        <f t="shared" si="2"/>
        <v>0.37068999999999946</v>
      </c>
      <c r="AF99">
        <f t="shared" si="2"/>
        <v>0.21916749999999979</v>
      </c>
      <c r="AG99">
        <f t="shared" si="2"/>
        <v>0.98952000000000029</v>
      </c>
      <c r="AH99">
        <f t="shared" si="2"/>
        <v>0.77076500000000037</v>
      </c>
      <c r="AI99">
        <f t="shared" si="2"/>
        <v>7.7267500000000003E-2</v>
      </c>
      <c r="AJ99">
        <f t="shared" si="2"/>
        <v>0</v>
      </c>
      <c r="AK99">
        <f t="shared" si="2"/>
        <v>1.2285599999999992</v>
      </c>
      <c r="AL99">
        <f t="shared" si="2"/>
        <v>0.25043000000000026</v>
      </c>
      <c r="AM99">
        <f t="shared" si="2"/>
        <v>3.0360000000000005E-2</v>
      </c>
      <c r="AN99">
        <f t="shared" si="2"/>
        <v>0</v>
      </c>
      <c r="AO99">
        <f t="shared" si="2"/>
        <v>0</v>
      </c>
      <c r="AP99">
        <f t="shared" si="2"/>
        <v>9.2059999999999892E-2</v>
      </c>
      <c r="AQ99">
        <f t="shared" si="2"/>
        <v>0.41810499999999995</v>
      </c>
      <c r="AR99">
        <f t="shared" si="2"/>
        <v>0.16747000000000009</v>
      </c>
      <c r="AS99">
        <f t="shared" si="2"/>
        <v>0.14642999999999973</v>
      </c>
      <c r="AT99">
        <f t="shared" si="2"/>
        <v>0.45136500000000052</v>
      </c>
      <c r="AU99">
        <f t="shared" si="2"/>
        <v>0</v>
      </c>
      <c r="AV99">
        <f t="shared" si="2"/>
        <v>4.3095000000000001E-2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46.396227499999995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Q2" t="s">
        <v>38</v>
      </c>
      <c r="R2" t="s">
        <v>39</v>
      </c>
      <c r="S2" t="s">
        <v>40</v>
      </c>
      <c r="AS2" s="162"/>
      <c r="AT2" s="162"/>
      <c r="AU2" s="162"/>
      <c r="AV2" s="206" t="s">
        <v>347</v>
      </c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19.21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14.41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29.71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29.71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48.02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48.02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28.81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28.81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3.5040000000000002E-2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3.5040000000000002E-2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45623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186.45</v>
      </c>
      <c r="C3" s="35">
        <v>57.34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70.02</v>
      </c>
      <c r="N3">
        <v>96.04</v>
      </c>
      <c r="O3">
        <v>100.05</v>
      </c>
      <c r="P3">
        <v>1.1599999999999999</v>
      </c>
      <c r="Q3">
        <v>7.44</v>
      </c>
      <c r="R3" s="94">
        <v>0</v>
      </c>
      <c r="S3" s="94">
        <v>0</v>
      </c>
      <c r="T3" s="94">
        <v>0</v>
      </c>
      <c r="U3">
        <v>1.53</v>
      </c>
      <c r="V3">
        <v>0</v>
      </c>
      <c r="W3">
        <v>1.76</v>
      </c>
      <c r="X3">
        <v>19.989999999999998</v>
      </c>
      <c r="Y3">
        <v>6.67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13.33</v>
      </c>
      <c r="AI3">
        <v>13.34</v>
      </c>
      <c r="AJ3">
        <v>25.74</v>
      </c>
      <c r="AK3">
        <v>0</v>
      </c>
      <c r="AL3">
        <v>0</v>
      </c>
    </row>
    <row r="4" spans="1:39">
      <c r="A4" t="s">
        <v>46</v>
      </c>
      <c r="B4" s="35">
        <v>191.4</v>
      </c>
      <c r="C4" s="35">
        <v>57.34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70.02</v>
      </c>
      <c r="N4">
        <v>74.680000000000007</v>
      </c>
      <c r="O4">
        <v>100.05</v>
      </c>
      <c r="P4">
        <v>1.1599999999999999</v>
      </c>
      <c r="Q4">
        <v>7.44</v>
      </c>
      <c r="R4" s="94">
        <v>0</v>
      </c>
      <c r="S4" s="94">
        <v>0</v>
      </c>
      <c r="T4" s="94">
        <v>0</v>
      </c>
      <c r="U4">
        <v>1.53</v>
      </c>
      <c r="V4">
        <v>0</v>
      </c>
      <c r="W4">
        <v>1.76</v>
      </c>
      <c r="X4">
        <v>19.989999999999998</v>
      </c>
      <c r="Y4">
        <v>6.67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13.33</v>
      </c>
      <c r="AI4">
        <v>13.34</v>
      </c>
      <c r="AJ4">
        <v>25.74</v>
      </c>
      <c r="AK4">
        <v>0</v>
      </c>
      <c r="AL4">
        <v>0</v>
      </c>
    </row>
    <row r="5" spans="1:39">
      <c r="A5" t="s">
        <v>47</v>
      </c>
      <c r="B5" s="35">
        <v>191.4</v>
      </c>
      <c r="C5" s="35">
        <v>57.34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70.02</v>
      </c>
      <c r="N5">
        <v>74.680000000000007</v>
      </c>
      <c r="O5">
        <v>100.05</v>
      </c>
      <c r="P5">
        <v>1.1599999999999999</v>
      </c>
      <c r="Q5">
        <v>7.44</v>
      </c>
      <c r="R5" s="94">
        <v>0</v>
      </c>
      <c r="S5" s="94">
        <v>0</v>
      </c>
      <c r="T5" s="94">
        <v>0</v>
      </c>
      <c r="U5">
        <v>1.53</v>
      </c>
      <c r="V5">
        <v>0</v>
      </c>
      <c r="W5">
        <v>1.76</v>
      </c>
      <c r="X5">
        <v>19.989999999999998</v>
      </c>
      <c r="Y5">
        <v>6.67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13.33</v>
      </c>
      <c r="AI5">
        <v>13.34</v>
      </c>
      <c r="AJ5">
        <v>25.74</v>
      </c>
      <c r="AK5">
        <v>0</v>
      </c>
      <c r="AL5">
        <v>0</v>
      </c>
    </row>
    <row r="6" spans="1:39">
      <c r="A6" t="s">
        <v>48</v>
      </c>
      <c r="B6" s="35">
        <v>191.4</v>
      </c>
      <c r="C6" s="35">
        <v>57.34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70.02</v>
      </c>
      <c r="N6">
        <v>74.680000000000007</v>
      </c>
      <c r="O6">
        <v>100.05</v>
      </c>
      <c r="P6">
        <v>1.1599999999999999</v>
      </c>
      <c r="Q6">
        <v>7.44</v>
      </c>
      <c r="R6" s="94">
        <v>0</v>
      </c>
      <c r="S6" s="94">
        <v>0</v>
      </c>
      <c r="T6" s="94">
        <v>0</v>
      </c>
      <c r="U6">
        <v>1.53</v>
      </c>
      <c r="V6">
        <v>0</v>
      </c>
      <c r="W6">
        <v>1.76</v>
      </c>
      <c r="X6">
        <v>19.989999999999998</v>
      </c>
      <c r="Y6">
        <v>6.67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13.33</v>
      </c>
      <c r="AI6">
        <v>13.34</v>
      </c>
      <c r="AJ6">
        <v>25.74</v>
      </c>
      <c r="AK6">
        <v>0</v>
      </c>
      <c r="AL6">
        <v>0</v>
      </c>
    </row>
    <row r="7" spans="1:39">
      <c r="A7" t="s">
        <v>49</v>
      </c>
      <c r="B7" s="35">
        <v>181.51</v>
      </c>
      <c r="C7" s="35">
        <v>57.34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70.02</v>
      </c>
      <c r="N7">
        <v>74.680000000000007</v>
      </c>
      <c r="O7">
        <v>100.05</v>
      </c>
      <c r="P7">
        <v>1.1599999999999999</v>
      </c>
      <c r="Q7">
        <v>7.44</v>
      </c>
      <c r="R7" s="94">
        <v>0</v>
      </c>
      <c r="S7" s="94">
        <v>0</v>
      </c>
      <c r="T7" s="94">
        <v>0</v>
      </c>
      <c r="U7">
        <v>1.53</v>
      </c>
      <c r="V7">
        <v>0</v>
      </c>
      <c r="W7">
        <v>1.76</v>
      </c>
      <c r="X7">
        <v>19.989999999999998</v>
      </c>
      <c r="Y7">
        <v>6.67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13.33</v>
      </c>
      <c r="AI7">
        <v>13.34</v>
      </c>
      <c r="AJ7">
        <v>25.74</v>
      </c>
      <c r="AK7">
        <v>0</v>
      </c>
      <c r="AL7">
        <v>0</v>
      </c>
    </row>
    <row r="8" spans="1:39">
      <c r="A8" t="s">
        <v>50</v>
      </c>
      <c r="B8" s="35">
        <v>186.45</v>
      </c>
      <c r="C8" s="35">
        <v>57.34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70.02</v>
      </c>
      <c r="N8">
        <v>74.680000000000007</v>
      </c>
      <c r="O8">
        <v>100.05</v>
      </c>
      <c r="P8">
        <v>1.1599999999999999</v>
      </c>
      <c r="Q8">
        <v>7.44</v>
      </c>
      <c r="R8" s="94">
        <v>0</v>
      </c>
      <c r="S8" s="94">
        <v>0</v>
      </c>
      <c r="T8" s="94">
        <v>0</v>
      </c>
      <c r="U8">
        <v>1.53</v>
      </c>
      <c r="V8">
        <v>0</v>
      </c>
      <c r="W8">
        <v>1.76</v>
      </c>
      <c r="X8">
        <v>19.989999999999998</v>
      </c>
      <c r="Y8">
        <v>6.67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13.33</v>
      </c>
      <c r="AI8">
        <v>13.34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181.51</v>
      </c>
      <c r="C9" s="35">
        <v>57.34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70.02</v>
      </c>
      <c r="N9">
        <v>74.680000000000007</v>
      </c>
      <c r="O9">
        <v>100.05</v>
      </c>
      <c r="P9">
        <v>1.1599999999999999</v>
      </c>
      <c r="Q9">
        <v>7.44</v>
      </c>
      <c r="R9" s="94">
        <v>0</v>
      </c>
      <c r="S9" s="94">
        <v>0</v>
      </c>
      <c r="T9" s="94">
        <v>0</v>
      </c>
      <c r="U9">
        <v>1.53</v>
      </c>
      <c r="V9">
        <v>0</v>
      </c>
      <c r="W9">
        <v>1.76</v>
      </c>
      <c r="X9">
        <v>19.989999999999998</v>
      </c>
      <c r="Y9">
        <v>6.67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13.33</v>
      </c>
      <c r="AI9">
        <v>13.34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181.51</v>
      </c>
      <c r="C10" s="35">
        <v>57.34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70.02</v>
      </c>
      <c r="N10">
        <v>74.680000000000007</v>
      </c>
      <c r="O10">
        <v>100.05</v>
      </c>
      <c r="P10">
        <v>1.1599999999999999</v>
      </c>
      <c r="Q10">
        <v>7.44</v>
      </c>
      <c r="R10" s="94">
        <v>0</v>
      </c>
      <c r="S10" s="94">
        <v>0</v>
      </c>
      <c r="T10" s="94">
        <v>0</v>
      </c>
      <c r="U10">
        <v>1.53</v>
      </c>
      <c r="V10">
        <v>0</v>
      </c>
      <c r="W10">
        <v>1.76</v>
      </c>
      <c r="X10">
        <v>19.989999999999998</v>
      </c>
      <c r="Y10">
        <v>6.67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13.33</v>
      </c>
      <c r="AI10">
        <v>13.34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181.51</v>
      </c>
      <c r="C11" s="35">
        <v>57.34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70.02</v>
      </c>
      <c r="N11">
        <v>74.680000000000007</v>
      </c>
      <c r="O11">
        <v>100.05</v>
      </c>
      <c r="P11">
        <v>1.1599999999999999</v>
      </c>
      <c r="Q11">
        <v>9.1999999999999993</v>
      </c>
      <c r="R11" s="94">
        <v>0</v>
      </c>
      <c r="S11" s="94">
        <v>0</v>
      </c>
      <c r="T11" s="94">
        <v>0</v>
      </c>
      <c r="U11">
        <v>1.45</v>
      </c>
      <c r="V11">
        <v>0</v>
      </c>
      <c r="W11">
        <v>1.76</v>
      </c>
      <c r="X11">
        <v>19.989999999999998</v>
      </c>
      <c r="Y11">
        <v>6.67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13.33</v>
      </c>
      <c r="AI11">
        <v>13.34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181.51</v>
      </c>
      <c r="C12" s="35">
        <v>57.34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70.02</v>
      </c>
      <c r="N12">
        <v>74.680000000000007</v>
      </c>
      <c r="O12">
        <v>100.05</v>
      </c>
      <c r="P12">
        <v>1.1599999999999999</v>
      </c>
      <c r="Q12">
        <v>9.8000000000000007</v>
      </c>
      <c r="R12" s="94">
        <v>0</v>
      </c>
      <c r="S12" s="94">
        <v>0</v>
      </c>
      <c r="T12" s="94">
        <v>0</v>
      </c>
      <c r="U12">
        <v>1.45</v>
      </c>
      <c r="V12">
        <v>0</v>
      </c>
      <c r="W12">
        <v>1.76</v>
      </c>
      <c r="X12">
        <v>19.989999999999998</v>
      </c>
      <c r="Y12">
        <v>6.67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13.33</v>
      </c>
      <c r="AI12">
        <v>13.34</v>
      </c>
      <c r="AJ12">
        <v>25.74</v>
      </c>
      <c r="AK12">
        <v>0</v>
      </c>
      <c r="AL12">
        <v>0</v>
      </c>
    </row>
    <row r="13" spans="1:39">
      <c r="A13" t="s">
        <v>55</v>
      </c>
      <c r="B13" s="35">
        <v>138.30000000000001</v>
      </c>
      <c r="C13" s="35">
        <v>57.34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70.02</v>
      </c>
      <c r="N13">
        <v>74.680000000000007</v>
      </c>
      <c r="O13">
        <v>100.05</v>
      </c>
      <c r="P13">
        <v>1.1599999999999999</v>
      </c>
      <c r="Q13">
        <v>10.6</v>
      </c>
      <c r="R13" s="94">
        <v>0</v>
      </c>
      <c r="S13" s="94">
        <v>0</v>
      </c>
      <c r="T13" s="94">
        <v>0</v>
      </c>
      <c r="U13">
        <v>1.45</v>
      </c>
      <c r="V13">
        <v>0</v>
      </c>
      <c r="W13">
        <v>1.76</v>
      </c>
      <c r="X13">
        <v>19.989999999999998</v>
      </c>
      <c r="Y13">
        <v>6.67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13.33</v>
      </c>
      <c r="AI13">
        <v>13.34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109.49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70.02</v>
      </c>
      <c r="N14">
        <v>74.680000000000007</v>
      </c>
      <c r="O14">
        <v>100.05</v>
      </c>
      <c r="P14">
        <v>1.1599999999999999</v>
      </c>
      <c r="Q14">
        <v>11.21</v>
      </c>
      <c r="R14" s="94">
        <v>0</v>
      </c>
      <c r="S14" s="94">
        <v>0</v>
      </c>
      <c r="T14" s="94">
        <v>0</v>
      </c>
      <c r="U14">
        <v>1.45</v>
      </c>
      <c r="V14">
        <v>0</v>
      </c>
      <c r="W14">
        <v>1.76</v>
      </c>
      <c r="X14">
        <v>19.989999999999998</v>
      </c>
      <c r="Y14">
        <v>6.67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13.33</v>
      </c>
      <c r="AI14">
        <v>13.34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109.49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70.02</v>
      </c>
      <c r="N15">
        <v>74.680000000000007</v>
      </c>
      <c r="O15">
        <v>100.05</v>
      </c>
      <c r="P15">
        <v>1.0900000000000001</v>
      </c>
      <c r="Q15">
        <v>15.21</v>
      </c>
      <c r="R15" s="94">
        <v>0</v>
      </c>
      <c r="S15" s="94">
        <v>0</v>
      </c>
      <c r="T15" s="94">
        <v>0</v>
      </c>
      <c r="U15">
        <v>1.45</v>
      </c>
      <c r="V15">
        <v>0</v>
      </c>
      <c r="W15">
        <v>1.71</v>
      </c>
      <c r="X15">
        <v>19.989999999999998</v>
      </c>
      <c r="Y15">
        <v>6.67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13.33</v>
      </c>
      <c r="AI15">
        <v>13.34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109.49</v>
      </c>
      <c r="C16" s="35">
        <v>57.34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70.02</v>
      </c>
      <c r="N16">
        <v>74.680000000000007</v>
      </c>
      <c r="O16">
        <v>100.05</v>
      </c>
      <c r="P16">
        <v>1.0900000000000001</v>
      </c>
      <c r="Q16">
        <v>15.81</v>
      </c>
      <c r="R16" s="94">
        <v>0</v>
      </c>
      <c r="S16" s="94">
        <v>0</v>
      </c>
      <c r="T16" s="94">
        <v>0</v>
      </c>
      <c r="U16">
        <v>1.45</v>
      </c>
      <c r="V16">
        <v>0</v>
      </c>
      <c r="W16">
        <v>1.71</v>
      </c>
      <c r="X16">
        <v>19.989999999999998</v>
      </c>
      <c r="Y16">
        <v>6.67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109.49</v>
      </c>
      <c r="C17" s="35">
        <v>57.34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70.02</v>
      </c>
      <c r="N17">
        <v>74.680000000000007</v>
      </c>
      <c r="O17">
        <v>100.05</v>
      </c>
      <c r="P17">
        <v>1.0900000000000001</v>
      </c>
      <c r="Q17">
        <v>16.21</v>
      </c>
      <c r="R17" s="94">
        <v>0</v>
      </c>
      <c r="S17" s="94">
        <v>0</v>
      </c>
      <c r="T17" s="94">
        <v>0</v>
      </c>
      <c r="U17">
        <v>1.45</v>
      </c>
      <c r="V17">
        <v>0</v>
      </c>
      <c r="W17">
        <v>1.71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109.49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70.02</v>
      </c>
      <c r="N18">
        <v>74.680000000000007</v>
      </c>
      <c r="O18">
        <v>100.05</v>
      </c>
      <c r="P18">
        <v>1.0900000000000001</v>
      </c>
      <c r="Q18">
        <v>16.61</v>
      </c>
      <c r="R18" s="94">
        <v>0</v>
      </c>
      <c r="S18" s="94">
        <v>0</v>
      </c>
      <c r="T18" s="94">
        <v>0</v>
      </c>
      <c r="U18">
        <v>1.45</v>
      </c>
      <c r="V18">
        <v>0</v>
      </c>
      <c r="W18">
        <v>1.71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109.49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70.02</v>
      </c>
      <c r="N19">
        <v>74.680000000000007</v>
      </c>
      <c r="O19">
        <v>100.05</v>
      </c>
      <c r="P19">
        <v>1.0900000000000001</v>
      </c>
      <c r="Q19">
        <v>17.010000000000002</v>
      </c>
      <c r="R19" s="94">
        <v>0</v>
      </c>
      <c r="S19" s="94">
        <v>0</v>
      </c>
      <c r="T19" s="94">
        <v>0</v>
      </c>
      <c r="U19">
        <v>1.37</v>
      </c>
      <c r="V19">
        <v>0</v>
      </c>
      <c r="W19">
        <v>1.71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13.33</v>
      </c>
      <c r="AI19">
        <v>13.34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138.30000000000001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70.02</v>
      </c>
      <c r="N20">
        <v>74.680000000000007</v>
      </c>
      <c r="O20">
        <v>100.05</v>
      </c>
      <c r="P20">
        <v>1.0900000000000001</v>
      </c>
      <c r="Q20">
        <v>16.809999999999999</v>
      </c>
      <c r="R20" s="94">
        <v>0</v>
      </c>
      <c r="S20" s="94">
        <v>0</v>
      </c>
      <c r="T20" s="94">
        <v>0</v>
      </c>
      <c r="U20">
        <v>1.37</v>
      </c>
      <c r="V20">
        <v>0</v>
      </c>
      <c r="W20">
        <v>1.71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13.33</v>
      </c>
      <c r="AI20">
        <v>13.34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173.76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70.02</v>
      </c>
      <c r="N21">
        <v>74.680000000000007</v>
      </c>
      <c r="O21">
        <v>100.05</v>
      </c>
      <c r="P21">
        <v>1.0900000000000001</v>
      </c>
      <c r="Q21">
        <v>16.61</v>
      </c>
      <c r="R21" s="94">
        <v>0</v>
      </c>
      <c r="S21" s="94">
        <v>0</v>
      </c>
      <c r="T21" s="94">
        <v>0</v>
      </c>
      <c r="U21">
        <v>1.37</v>
      </c>
      <c r="V21">
        <v>0</v>
      </c>
      <c r="W21">
        <v>1.71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13.33</v>
      </c>
      <c r="AI21">
        <v>13.34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173.76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70.02</v>
      </c>
      <c r="N22">
        <v>74.680000000000007</v>
      </c>
      <c r="O22">
        <v>100.05</v>
      </c>
      <c r="P22">
        <v>1.0900000000000001</v>
      </c>
      <c r="Q22">
        <v>16.21</v>
      </c>
      <c r="R22" s="94">
        <v>0</v>
      </c>
      <c r="S22" s="94">
        <v>0</v>
      </c>
      <c r="T22" s="94">
        <v>0</v>
      </c>
      <c r="U22">
        <v>1.37</v>
      </c>
      <c r="V22">
        <v>0</v>
      </c>
      <c r="W22">
        <v>1.71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13.33</v>
      </c>
      <c r="AI22">
        <v>13.34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205.09</v>
      </c>
      <c r="C23" s="35">
        <v>67.739999999999995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65.88</v>
      </c>
      <c r="N23">
        <v>74.680000000000007</v>
      </c>
      <c r="O23">
        <v>100.05</v>
      </c>
      <c r="P23">
        <v>1.01</v>
      </c>
      <c r="Q23">
        <v>15.01</v>
      </c>
      <c r="R23" s="94">
        <v>0</v>
      </c>
      <c r="S23" s="94">
        <v>0</v>
      </c>
      <c r="T23" s="94">
        <v>0</v>
      </c>
      <c r="U23">
        <v>1.37</v>
      </c>
      <c r="V23">
        <v>0</v>
      </c>
      <c r="W23">
        <v>1.71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13.34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205.09</v>
      </c>
      <c r="C24" s="35">
        <v>67.739999999999995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65.88</v>
      </c>
      <c r="N24">
        <v>74.680000000000007</v>
      </c>
      <c r="O24">
        <v>100.05</v>
      </c>
      <c r="P24">
        <v>1.01</v>
      </c>
      <c r="Q24">
        <v>14.01</v>
      </c>
      <c r="R24" s="94">
        <v>0</v>
      </c>
      <c r="S24" s="94">
        <v>0</v>
      </c>
      <c r="T24" s="94">
        <v>0</v>
      </c>
      <c r="U24">
        <v>1.37</v>
      </c>
      <c r="V24">
        <v>0</v>
      </c>
      <c r="W24">
        <v>1.71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13.34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205.09</v>
      </c>
      <c r="C25" s="35">
        <v>67.739999999999995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70.02</v>
      </c>
      <c r="N25">
        <v>96.04</v>
      </c>
      <c r="O25">
        <v>100.05</v>
      </c>
      <c r="P25">
        <v>1.01</v>
      </c>
      <c r="Q25">
        <v>13.41</v>
      </c>
      <c r="R25" s="94">
        <v>0</v>
      </c>
      <c r="S25" s="94">
        <v>0</v>
      </c>
      <c r="T25" s="94">
        <v>0</v>
      </c>
      <c r="U25">
        <v>1.37</v>
      </c>
      <c r="V25">
        <v>0</v>
      </c>
      <c r="W25">
        <v>1.71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13.34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205.09</v>
      </c>
      <c r="C26" s="35">
        <v>67.739999999999995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70.02</v>
      </c>
      <c r="N26">
        <v>115.25</v>
      </c>
      <c r="O26">
        <v>100.05</v>
      </c>
      <c r="P26">
        <v>1.01</v>
      </c>
      <c r="Q26">
        <v>13.01</v>
      </c>
      <c r="R26" s="94">
        <v>0</v>
      </c>
      <c r="S26" s="94">
        <v>0</v>
      </c>
      <c r="T26" s="94">
        <v>0</v>
      </c>
      <c r="U26">
        <v>1.37</v>
      </c>
      <c r="V26">
        <v>0</v>
      </c>
      <c r="W26">
        <v>1.71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13.34</v>
      </c>
      <c r="AJ26">
        <v>25.23</v>
      </c>
      <c r="AK26">
        <v>0</v>
      </c>
      <c r="AL26">
        <v>0</v>
      </c>
    </row>
    <row r="27" spans="1:38">
      <c r="A27" t="s">
        <v>69</v>
      </c>
      <c r="B27" s="35">
        <v>253.11</v>
      </c>
      <c r="C27" s="35">
        <v>86.63</v>
      </c>
      <c r="D27" s="94">
        <f t="shared" si="0"/>
        <v>0.89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65.88</v>
      </c>
      <c r="N27">
        <v>134.33000000000001</v>
      </c>
      <c r="O27">
        <v>100.05</v>
      </c>
      <c r="P27">
        <v>1.01</v>
      </c>
      <c r="Q27">
        <v>15.81</v>
      </c>
      <c r="R27" s="94">
        <v>0.01</v>
      </c>
      <c r="S27" s="94">
        <v>0</v>
      </c>
      <c r="T27" s="94">
        <v>0.88</v>
      </c>
      <c r="U27">
        <v>1.37</v>
      </c>
      <c r="V27">
        <v>0</v>
      </c>
      <c r="W27">
        <v>1.66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13.33</v>
      </c>
      <c r="AI27">
        <v>13.34</v>
      </c>
      <c r="AJ27">
        <v>25.23</v>
      </c>
      <c r="AK27">
        <v>0</v>
      </c>
      <c r="AL27">
        <v>0</v>
      </c>
    </row>
    <row r="28" spans="1:38">
      <c r="A28" t="s">
        <v>70</v>
      </c>
      <c r="B28" s="35">
        <v>260.75</v>
      </c>
      <c r="C28" s="35">
        <v>86.63</v>
      </c>
      <c r="D28" s="94">
        <f t="shared" si="0"/>
        <v>7.38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65.88</v>
      </c>
      <c r="N28">
        <v>134.33000000000001</v>
      </c>
      <c r="O28">
        <v>100.05</v>
      </c>
      <c r="P28">
        <v>1.01</v>
      </c>
      <c r="Q28">
        <v>15.41</v>
      </c>
      <c r="R28" s="94">
        <v>3.96</v>
      </c>
      <c r="S28" s="94">
        <v>2</v>
      </c>
      <c r="T28" s="94">
        <v>1.42</v>
      </c>
      <c r="U28">
        <v>1.37</v>
      </c>
      <c r="V28">
        <v>0</v>
      </c>
      <c r="W28">
        <v>1.66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25.23</v>
      </c>
      <c r="AK28">
        <v>0</v>
      </c>
      <c r="AL28">
        <v>0</v>
      </c>
    </row>
    <row r="29" spans="1:38">
      <c r="A29" t="s">
        <v>71</v>
      </c>
      <c r="B29" s="35">
        <v>260.75</v>
      </c>
      <c r="C29" s="35">
        <v>86.63</v>
      </c>
      <c r="D29" s="94">
        <f t="shared" si="0"/>
        <v>19.260000000000002</v>
      </c>
      <c r="E29" s="35"/>
      <c r="F29" s="35"/>
      <c r="G29" s="35"/>
      <c r="H29" s="35"/>
      <c r="I29" s="35"/>
      <c r="J29" s="38">
        <v>0.11</v>
      </c>
      <c r="K29" s="38">
        <v>0.11</v>
      </c>
      <c r="L29" s="38">
        <v>0.11</v>
      </c>
      <c r="M29">
        <v>65.88</v>
      </c>
      <c r="N29">
        <v>134.33000000000001</v>
      </c>
      <c r="O29">
        <v>100.05</v>
      </c>
      <c r="P29">
        <v>1.01</v>
      </c>
      <c r="Q29">
        <v>15.01</v>
      </c>
      <c r="R29" s="94">
        <v>10.35</v>
      </c>
      <c r="S29" s="94">
        <v>6</v>
      </c>
      <c r="T29" s="94">
        <v>2.91</v>
      </c>
      <c r="U29">
        <v>1.37</v>
      </c>
      <c r="V29">
        <v>0</v>
      </c>
      <c r="W29">
        <v>1.66</v>
      </c>
      <c r="X29">
        <v>19.989999999999998</v>
      </c>
      <c r="Y29">
        <v>6.67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260.75</v>
      </c>
      <c r="C30" s="35">
        <v>86.63</v>
      </c>
      <c r="D30" s="94">
        <f t="shared" si="0"/>
        <v>35.519999999999996</v>
      </c>
      <c r="E30" s="35"/>
      <c r="F30" s="35"/>
      <c r="G30" s="35"/>
      <c r="H30" s="35"/>
      <c r="I30" s="35"/>
      <c r="J30" s="38">
        <v>0.22</v>
      </c>
      <c r="K30" s="38">
        <v>0.22</v>
      </c>
      <c r="L30" s="38">
        <v>0.23</v>
      </c>
      <c r="M30">
        <v>74.349999999999994</v>
      </c>
      <c r="N30">
        <v>134.33000000000001</v>
      </c>
      <c r="O30">
        <v>100.05</v>
      </c>
      <c r="P30">
        <v>1.01</v>
      </c>
      <c r="Q30">
        <v>14.41</v>
      </c>
      <c r="R30" s="94">
        <v>17.239999999999998</v>
      </c>
      <c r="S30" s="94">
        <v>9</v>
      </c>
      <c r="T30" s="94">
        <v>9.2799999999999994</v>
      </c>
      <c r="U30">
        <v>1.37</v>
      </c>
      <c r="V30">
        <v>1.8</v>
      </c>
      <c r="W30">
        <v>1.66</v>
      </c>
      <c r="X30">
        <v>19.989999999999998</v>
      </c>
      <c r="Y30">
        <v>6.67</v>
      </c>
      <c r="Z30">
        <v>6.67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13.33</v>
      </c>
      <c r="AI30">
        <v>13.34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260.75</v>
      </c>
      <c r="C31" s="35">
        <v>86.63</v>
      </c>
      <c r="D31" s="94">
        <f t="shared" si="0"/>
        <v>59.580000000000005</v>
      </c>
      <c r="E31" s="35"/>
      <c r="F31" s="35"/>
      <c r="G31" s="35"/>
      <c r="H31" s="35"/>
      <c r="I31" s="35"/>
      <c r="J31" s="38">
        <v>0.53</v>
      </c>
      <c r="K31" s="38">
        <v>0.53</v>
      </c>
      <c r="L31" s="38">
        <v>0.54</v>
      </c>
      <c r="M31">
        <v>82.82</v>
      </c>
      <c r="N31">
        <v>134.33000000000001</v>
      </c>
      <c r="O31">
        <v>100.05</v>
      </c>
      <c r="P31">
        <v>1.01</v>
      </c>
      <c r="Q31">
        <v>13.81</v>
      </c>
      <c r="R31" s="94">
        <v>26.87</v>
      </c>
      <c r="S31" s="94">
        <v>14</v>
      </c>
      <c r="T31" s="94">
        <v>18.71</v>
      </c>
      <c r="U31">
        <v>1.37</v>
      </c>
      <c r="V31">
        <v>9.17</v>
      </c>
      <c r="W31">
        <v>1.66</v>
      </c>
      <c r="X31">
        <v>19.989999999999998</v>
      </c>
      <c r="Y31">
        <v>6.67</v>
      </c>
      <c r="Z31">
        <v>6.67</v>
      </c>
      <c r="AA31">
        <v>0.28000000000000003</v>
      </c>
      <c r="AB31">
        <v>0.05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13.33</v>
      </c>
      <c r="AI31">
        <v>13.34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260.75</v>
      </c>
      <c r="C32" s="35">
        <v>86.63</v>
      </c>
      <c r="D32" s="94">
        <f t="shared" si="0"/>
        <v>81.83</v>
      </c>
      <c r="E32" s="35"/>
      <c r="F32" s="35"/>
      <c r="G32" s="35"/>
      <c r="H32" s="35"/>
      <c r="I32" s="35"/>
      <c r="J32" s="38">
        <v>0.92</v>
      </c>
      <c r="K32" s="38">
        <v>0.92</v>
      </c>
      <c r="L32" s="38">
        <v>0.94</v>
      </c>
      <c r="M32">
        <v>114.83</v>
      </c>
      <c r="N32">
        <v>134.33000000000001</v>
      </c>
      <c r="O32">
        <v>100.05</v>
      </c>
      <c r="P32">
        <v>1.01</v>
      </c>
      <c r="Q32">
        <v>13.61</v>
      </c>
      <c r="R32" s="94">
        <v>31.93</v>
      </c>
      <c r="S32" s="94">
        <v>19</v>
      </c>
      <c r="T32" s="94">
        <v>30.9</v>
      </c>
      <c r="U32">
        <v>1.37</v>
      </c>
      <c r="V32">
        <v>17.920000000000002</v>
      </c>
      <c r="W32">
        <v>1.66</v>
      </c>
      <c r="X32">
        <v>19.989999999999998</v>
      </c>
      <c r="Y32">
        <v>6.67</v>
      </c>
      <c r="Z32">
        <v>6.67</v>
      </c>
      <c r="AA32">
        <v>2.4300000000000002</v>
      </c>
      <c r="AB32">
        <v>0.48</v>
      </c>
      <c r="AC32">
        <v>5</v>
      </c>
      <c r="AD32">
        <v>1</v>
      </c>
      <c r="AE32">
        <v>2</v>
      </c>
      <c r="AF32">
        <v>1</v>
      </c>
      <c r="AG32">
        <v>6.67</v>
      </c>
      <c r="AH32">
        <v>13.33</v>
      </c>
      <c r="AI32">
        <v>13.34</v>
      </c>
      <c r="AJ32">
        <v>24.22</v>
      </c>
      <c r="AK32">
        <v>4</v>
      </c>
      <c r="AL32">
        <v>1</v>
      </c>
    </row>
    <row r="33" spans="1:38">
      <c r="A33" t="s">
        <v>75</v>
      </c>
      <c r="B33" s="35">
        <v>260.75</v>
      </c>
      <c r="C33" s="35">
        <v>86.63</v>
      </c>
      <c r="D33" s="94">
        <f t="shared" si="0"/>
        <v>90.2</v>
      </c>
      <c r="E33" s="35"/>
      <c r="F33" s="35"/>
      <c r="G33" s="35"/>
      <c r="H33" s="35"/>
      <c r="I33" s="35"/>
      <c r="J33" s="38">
        <v>1.31</v>
      </c>
      <c r="K33" s="38">
        <v>1.31</v>
      </c>
      <c r="L33" s="38">
        <v>1.34</v>
      </c>
      <c r="M33">
        <v>114.83</v>
      </c>
      <c r="N33">
        <v>134.33000000000001</v>
      </c>
      <c r="O33">
        <v>100.05</v>
      </c>
      <c r="P33">
        <v>1.01</v>
      </c>
      <c r="Q33">
        <v>12.21</v>
      </c>
      <c r="R33" s="94">
        <v>32.6</v>
      </c>
      <c r="S33" s="94">
        <v>25</v>
      </c>
      <c r="T33" s="94">
        <v>32.6</v>
      </c>
      <c r="U33">
        <v>1.37</v>
      </c>
      <c r="V33">
        <v>26.15</v>
      </c>
      <c r="W33">
        <v>1.66</v>
      </c>
      <c r="X33">
        <v>19.989999999999998</v>
      </c>
      <c r="Y33">
        <v>6.67</v>
      </c>
      <c r="Z33">
        <v>6.67</v>
      </c>
      <c r="AA33">
        <v>10.029999999999999</v>
      </c>
      <c r="AB33">
        <v>2</v>
      </c>
      <c r="AC33">
        <v>7</v>
      </c>
      <c r="AD33">
        <v>2</v>
      </c>
      <c r="AE33">
        <v>5</v>
      </c>
      <c r="AF33">
        <v>3</v>
      </c>
      <c r="AG33">
        <v>6.67</v>
      </c>
      <c r="AH33">
        <v>13.33</v>
      </c>
      <c r="AI33">
        <v>13.34</v>
      </c>
      <c r="AJ33">
        <v>24.22</v>
      </c>
      <c r="AK33">
        <v>11</v>
      </c>
      <c r="AL33">
        <v>4</v>
      </c>
    </row>
    <row r="34" spans="1:38">
      <c r="A34" t="s">
        <v>76</v>
      </c>
      <c r="B34" s="35">
        <v>260.75</v>
      </c>
      <c r="C34" s="35">
        <v>86.63</v>
      </c>
      <c r="D34" s="94">
        <f t="shared" si="0"/>
        <v>91.199999999999989</v>
      </c>
      <c r="E34" s="35"/>
      <c r="F34" s="35"/>
      <c r="G34" s="35"/>
      <c r="H34" s="35"/>
      <c r="I34" s="35"/>
      <c r="J34" s="38">
        <v>1.75</v>
      </c>
      <c r="K34" s="38">
        <v>1.75</v>
      </c>
      <c r="L34" s="38">
        <v>1.79</v>
      </c>
      <c r="M34">
        <v>114.83</v>
      </c>
      <c r="N34">
        <v>134.33000000000001</v>
      </c>
      <c r="O34">
        <v>100.05</v>
      </c>
      <c r="P34">
        <v>1.01</v>
      </c>
      <c r="Q34">
        <v>12.01</v>
      </c>
      <c r="R34" s="94">
        <v>30.4</v>
      </c>
      <c r="S34" s="94">
        <v>30.4</v>
      </c>
      <c r="T34" s="94">
        <v>30.4</v>
      </c>
      <c r="U34">
        <v>1.37</v>
      </c>
      <c r="V34">
        <v>35.75</v>
      </c>
      <c r="W34">
        <v>1.66</v>
      </c>
      <c r="X34">
        <v>19.989999999999998</v>
      </c>
      <c r="Y34">
        <v>6.67</v>
      </c>
      <c r="Z34">
        <v>6.67</v>
      </c>
      <c r="AA34">
        <v>20.37</v>
      </c>
      <c r="AB34">
        <v>4.07</v>
      </c>
      <c r="AC34">
        <v>10</v>
      </c>
      <c r="AD34">
        <v>4</v>
      </c>
      <c r="AE34">
        <v>8</v>
      </c>
      <c r="AF34">
        <v>4</v>
      </c>
      <c r="AG34">
        <v>6.67</v>
      </c>
      <c r="AH34">
        <v>13.33</v>
      </c>
      <c r="AI34">
        <v>13.34</v>
      </c>
      <c r="AJ34">
        <v>24.22</v>
      </c>
      <c r="AK34">
        <v>25</v>
      </c>
      <c r="AL34">
        <v>10</v>
      </c>
    </row>
    <row r="35" spans="1:38">
      <c r="A35" t="s">
        <v>77</v>
      </c>
      <c r="B35" s="35">
        <v>260.75</v>
      </c>
      <c r="C35" s="35">
        <v>86.63</v>
      </c>
      <c r="D35" s="94">
        <f t="shared" si="0"/>
        <v>95.699999999999989</v>
      </c>
      <c r="E35" s="35"/>
      <c r="F35" s="35"/>
      <c r="G35" s="35"/>
      <c r="H35" s="35"/>
      <c r="I35" s="35"/>
      <c r="J35" s="38">
        <v>2.38</v>
      </c>
      <c r="K35" s="38">
        <v>2.38</v>
      </c>
      <c r="L35" s="38">
        <v>2.44</v>
      </c>
      <c r="M35">
        <v>114.83</v>
      </c>
      <c r="N35">
        <v>134.33000000000001</v>
      </c>
      <c r="O35">
        <v>100.05</v>
      </c>
      <c r="P35">
        <v>1.01</v>
      </c>
      <c r="Q35">
        <v>11.21</v>
      </c>
      <c r="R35" s="94">
        <v>31.9</v>
      </c>
      <c r="S35" s="94">
        <v>31.9</v>
      </c>
      <c r="T35" s="94">
        <v>31.9</v>
      </c>
      <c r="U35">
        <v>1.3</v>
      </c>
      <c r="V35">
        <v>46.89</v>
      </c>
      <c r="W35">
        <v>1.66</v>
      </c>
      <c r="X35">
        <v>19.989999999999998</v>
      </c>
      <c r="Y35">
        <v>6.67</v>
      </c>
      <c r="Z35">
        <v>6.67</v>
      </c>
      <c r="AA35">
        <v>35.18</v>
      </c>
      <c r="AB35">
        <v>7.04</v>
      </c>
      <c r="AC35">
        <v>15</v>
      </c>
      <c r="AD35">
        <v>5</v>
      </c>
      <c r="AE35">
        <v>17</v>
      </c>
      <c r="AF35">
        <v>8</v>
      </c>
      <c r="AG35">
        <v>6.67</v>
      </c>
      <c r="AH35">
        <v>13.33</v>
      </c>
      <c r="AI35">
        <v>13.34</v>
      </c>
      <c r="AJ35">
        <v>24.22</v>
      </c>
      <c r="AK35">
        <v>40</v>
      </c>
      <c r="AL35">
        <v>17</v>
      </c>
    </row>
    <row r="36" spans="1:38">
      <c r="A36" t="s">
        <v>78</v>
      </c>
      <c r="B36" s="35">
        <v>260.75</v>
      </c>
      <c r="C36" s="35">
        <v>86.63</v>
      </c>
      <c r="D36" s="94">
        <f t="shared" si="0"/>
        <v>95.699999999999989</v>
      </c>
      <c r="E36" s="35"/>
      <c r="F36" s="35"/>
      <c r="G36" s="35"/>
      <c r="H36" s="35"/>
      <c r="I36" s="35"/>
      <c r="J36" s="38">
        <v>3.05</v>
      </c>
      <c r="K36" s="38">
        <v>3.05</v>
      </c>
      <c r="L36" s="38">
        <v>3.12</v>
      </c>
      <c r="M36">
        <v>114.83</v>
      </c>
      <c r="N36">
        <v>134.33000000000001</v>
      </c>
      <c r="O36">
        <v>100.05</v>
      </c>
      <c r="P36">
        <v>1.01</v>
      </c>
      <c r="Q36">
        <v>11</v>
      </c>
      <c r="R36" s="94">
        <v>31.9</v>
      </c>
      <c r="S36" s="94">
        <v>31.9</v>
      </c>
      <c r="T36" s="94">
        <v>31.9</v>
      </c>
      <c r="U36">
        <v>1.3</v>
      </c>
      <c r="V36">
        <v>58.8</v>
      </c>
      <c r="W36">
        <v>1.66</v>
      </c>
      <c r="X36">
        <v>19.989999999999998</v>
      </c>
      <c r="Y36">
        <v>6.67</v>
      </c>
      <c r="Z36">
        <v>6.67</v>
      </c>
      <c r="AA36">
        <v>51.97</v>
      </c>
      <c r="AB36">
        <v>10.39</v>
      </c>
      <c r="AC36">
        <v>22</v>
      </c>
      <c r="AD36">
        <v>8</v>
      </c>
      <c r="AE36">
        <v>23</v>
      </c>
      <c r="AF36">
        <v>12</v>
      </c>
      <c r="AG36">
        <v>6.67</v>
      </c>
      <c r="AH36">
        <v>13.33</v>
      </c>
      <c r="AI36">
        <v>13.34</v>
      </c>
      <c r="AJ36">
        <v>24.22</v>
      </c>
      <c r="AK36">
        <v>56</v>
      </c>
      <c r="AL36">
        <v>24</v>
      </c>
    </row>
    <row r="37" spans="1:38">
      <c r="A37" t="s">
        <v>79</v>
      </c>
      <c r="B37" s="35">
        <v>260.75</v>
      </c>
      <c r="C37" s="35">
        <v>86.63</v>
      </c>
      <c r="D37" s="94">
        <f t="shared" si="0"/>
        <v>96.199999999999989</v>
      </c>
      <c r="E37" s="35"/>
      <c r="F37" s="35"/>
      <c r="G37" s="35"/>
      <c r="H37" s="35"/>
      <c r="I37" s="35"/>
      <c r="J37" s="38">
        <v>3.8</v>
      </c>
      <c r="K37" s="38">
        <v>3.8</v>
      </c>
      <c r="L37" s="38">
        <v>3.9</v>
      </c>
      <c r="M37">
        <v>114.83</v>
      </c>
      <c r="N37">
        <v>134.33000000000001</v>
      </c>
      <c r="O37">
        <v>100.05</v>
      </c>
      <c r="P37">
        <v>1.01</v>
      </c>
      <c r="Q37">
        <v>10.8</v>
      </c>
      <c r="R37" s="94">
        <v>32.06</v>
      </c>
      <c r="S37" s="94">
        <v>32.07</v>
      </c>
      <c r="T37" s="94">
        <v>32.07</v>
      </c>
      <c r="U37">
        <v>1.3</v>
      </c>
      <c r="V37">
        <v>70.36</v>
      </c>
      <c r="W37">
        <v>1.66</v>
      </c>
      <c r="X37">
        <v>19.989999999999998</v>
      </c>
      <c r="Y37">
        <v>6.67</v>
      </c>
      <c r="Z37">
        <v>6.67</v>
      </c>
      <c r="AA37">
        <v>69.650000000000006</v>
      </c>
      <c r="AB37">
        <v>13.93</v>
      </c>
      <c r="AC37">
        <v>27</v>
      </c>
      <c r="AD37">
        <v>12</v>
      </c>
      <c r="AE37">
        <v>27</v>
      </c>
      <c r="AF37">
        <v>13</v>
      </c>
      <c r="AG37">
        <v>6.67</v>
      </c>
      <c r="AH37">
        <v>13.33</v>
      </c>
      <c r="AI37">
        <v>13.34</v>
      </c>
      <c r="AJ37">
        <v>24.22</v>
      </c>
      <c r="AK37">
        <v>70</v>
      </c>
      <c r="AL37">
        <v>30</v>
      </c>
    </row>
    <row r="38" spans="1:38">
      <c r="A38" t="s">
        <v>80</v>
      </c>
      <c r="B38" s="35">
        <v>260.75</v>
      </c>
      <c r="C38" s="35">
        <v>86.63</v>
      </c>
      <c r="D38" s="94">
        <f t="shared" si="0"/>
        <v>98</v>
      </c>
      <c r="E38" s="35"/>
      <c r="F38" s="35"/>
      <c r="G38" s="35"/>
      <c r="H38" s="35"/>
      <c r="I38" s="35"/>
      <c r="J38" s="38">
        <v>4.62</v>
      </c>
      <c r="K38" s="38">
        <v>4.62</v>
      </c>
      <c r="L38" s="38">
        <v>4.74</v>
      </c>
      <c r="M38">
        <v>114.83</v>
      </c>
      <c r="N38">
        <v>134.33000000000001</v>
      </c>
      <c r="O38">
        <v>100.05</v>
      </c>
      <c r="P38">
        <v>1.01</v>
      </c>
      <c r="Q38">
        <v>11.21</v>
      </c>
      <c r="R38" s="94">
        <v>32.659999999999997</v>
      </c>
      <c r="S38" s="94">
        <v>32.67</v>
      </c>
      <c r="T38" s="94">
        <v>32.67</v>
      </c>
      <c r="U38">
        <v>1.3</v>
      </c>
      <c r="V38">
        <v>80.87</v>
      </c>
      <c r="W38">
        <v>1.66</v>
      </c>
      <c r="X38">
        <v>19.989999999999998</v>
      </c>
      <c r="Y38">
        <v>6.67</v>
      </c>
      <c r="Z38">
        <v>6.67</v>
      </c>
      <c r="AA38">
        <v>88.65</v>
      </c>
      <c r="AB38">
        <v>17.73</v>
      </c>
      <c r="AC38">
        <v>33</v>
      </c>
      <c r="AD38">
        <v>16</v>
      </c>
      <c r="AE38">
        <v>33</v>
      </c>
      <c r="AF38">
        <v>17</v>
      </c>
      <c r="AG38">
        <v>6.67</v>
      </c>
      <c r="AH38">
        <v>13.33</v>
      </c>
      <c r="AI38">
        <v>13.34</v>
      </c>
      <c r="AJ38">
        <v>24.22</v>
      </c>
      <c r="AK38">
        <v>84</v>
      </c>
      <c r="AL38">
        <v>36</v>
      </c>
    </row>
    <row r="39" spans="1:38">
      <c r="A39" t="s">
        <v>81</v>
      </c>
      <c r="B39" s="35">
        <v>260.75</v>
      </c>
      <c r="C39" s="35">
        <v>86.63</v>
      </c>
      <c r="D39" s="94">
        <f t="shared" si="0"/>
        <v>98</v>
      </c>
      <c r="E39" s="35"/>
      <c r="F39" s="35"/>
      <c r="G39" s="35"/>
      <c r="H39" s="35"/>
      <c r="I39" s="35"/>
      <c r="J39" s="38">
        <v>5.74</v>
      </c>
      <c r="K39" s="38">
        <v>5.74</v>
      </c>
      <c r="L39" s="38">
        <v>5.88</v>
      </c>
      <c r="M39">
        <v>114.83</v>
      </c>
      <c r="N39">
        <v>134.33000000000001</v>
      </c>
      <c r="O39">
        <v>100.05</v>
      </c>
      <c r="P39">
        <v>1.01</v>
      </c>
      <c r="Q39">
        <v>9.6</v>
      </c>
      <c r="R39" s="94">
        <v>32.659999999999997</v>
      </c>
      <c r="S39" s="94">
        <v>32.67</v>
      </c>
      <c r="T39" s="94">
        <v>32.67</v>
      </c>
      <c r="U39">
        <v>1.3</v>
      </c>
      <c r="V39">
        <v>90.17</v>
      </c>
      <c r="W39">
        <v>1.66</v>
      </c>
      <c r="X39">
        <v>19.989999999999998</v>
      </c>
      <c r="Y39">
        <v>6.67</v>
      </c>
      <c r="Z39">
        <v>6.67</v>
      </c>
      <c r="AA39">
        <v>107.24</v>
      </c>
      <c r="AB39">
        <v>21.45</v>
      </c>
      <c r="AC39">
        <v>41</v>
      </c>
      <c r="AD39">
        <v>20</v>
      </c>
      <c r="AE39">
        <v>40</v>
      </c>
      <c r="AF39">
        <v>20</v>
      </c>
      <c r="AG39">
        <v>6.67</v>
      </c>
      <c r="AH39">
        <v>13.33</v>
      </c>
      <c r="AI39">
        <v>13.34</v>
      </c>
      <c r="AJ39">
        <v>23.72</v>
      </c>
      <c r="AK39">
        <v>84</v>
      </c>
      <c r="AL39">
        <v>36</v>
      </c>
    </row>
    <row r="40" spans="1:38">
      <c r="A40" t="s">
        <v>82</v>
      </c>
      <c r="B40" s="35">
        <v>260.75</v>
      </c>
      <c r="C40" s="35">
        <v>86.63</v>
      </c>
      <c r="D40" s="94">
        <f t="shared" si="0"/>
        <v>98</v>
      </c>
      <c r="E40" s="35"/>
      <c r="F40" s="35"/>
      <c r="G40" s="35"/>
      <c r="H40" s="35"/>
      <c r="I40" s="35"/>
      <c r="J40" s="38">
        <v>7.14</v>
      </c>
      <c r="K40" s="38">
        <v>7.14</v>
      </c>
      <c r="L40" s="38">
        <v>7.32</v>
      </c>
      <c r="M40">
        <v>114.83</v>
      </c>
      <c r="N40">
        <v>134.33000000000001</v>
      </c>
      <c r="O40">
        <v>100.05</v>
      </c>
      <c r="P40">
        <v>1.01</v>
      </c>
      <c r="Q40">
        <v>10.199999999999999</v>
      </c>
      <c r="R40" s="94">
        <v>32.659999999999997</v>
      </c>
      <c r="S40" s="94">
        <v>32.67</v>
      </c>
      <c r="T40" s="94">
        <v>32.67</v>
      </c>
      <c r="U40">
        <v>1.3</v>
      </c>
      <c r="V40">
        <v>98.69</v>
      </c>
      <c r="W40">
        <v>1.66</v>
      </c>
      <c r="X40">
        <v>19.989999999999998</v>
      </c>
      <c r="Y40">
        <v>6.67</v>
      </c>
      <c r="Z40">
        <v>6.67</v>
      </c>
      <c r="AA40">
        <v>125.7</v>
      </c>
      <c r="AB40">
        <v>25.14</v>
      </c>
      <c r="AC40">
        <v>47</v>
      </c>
      <c r="AD40">
        <v>23</v>
      </c>
      <c r="AE40">
        <v>47</v>
      </c>
      <c r="AF40">
        <v>23</v>
      </c>
      <c r="AG40">
        <v>6.67</v>
      </c>
      <c r="AH40">
        <v>13.33</v>
      </c>
      <c r="AI40">
        <v>13.34</v>
      </c>
      <c r="AJ40">
        <v>23.72</v>
      </c>
      <c r="AK40">
        <v>98</v>
      </c>
      <c r="AL40">
        <v>42</v>
      </c>
    </row>
    <row r="41" spans="1:38">
      <c r="A41" t="s">
        <v>83</v>
      </c>
      <c r="B41" s="35">
        <v>260.75</v>
      </c>
      <c r="C41" s="35">
        <v>86.63</v>
      </c>
      <c r="D41" s="94">
        <f t="shared" si="0"/>
        <v>98</v>
      </c>
      <c r="E41" s="35"/>
      <c r="F41" s="35"/>
      <c r="G41" s="35"/>
      <c r="H41" s="35"/>
      <c r="I41" s="35"/>
      <c r="J41" s="38">
        <v>3.96</v>
      </c>
      <c r="K41" s="38">
        <v>8.5399999999999991</v>
      </c>
      <c r="L41" s="38">
        <v>8.1199999999999992</v>
      </c>
      <c r="M41">
        <v>106.35</v>
      </c>
      <c r="N41">
        <v>134.33000000000001</v>
      </c>
      <c r="O41">
        <v>100.05</v>
      </c>
      <c r="P41">
        <v>1.01</v>
      </c>
      <c r="Q41">
        <v>10.6</v>
      </c>
      <c r="R41" s="94">
        <v>32.659999999999997</v>
      </c>
      <c r="S41" s="94">
        <v>32.67</v>
      </c>
      <c r="T41" s="94">
        <v>32.67</v>
      </c>
      <c r="U41">
        <v>1.3</v>
      </c>
      <c r="V41">
        <v>106.49</v>
      </c>
      <c r="W41">
        <v>1.66</v>
      </c>
      <c r="X41">
        <v>19.989999999999998</v>
      </c>
      <c r="Y41">
        <v>6.67</v>
      </c>
      <c r="Z41">
        <v>6.67</v>
      </c>
      <c r="AA41">
        <v>142.97999999999999</v>
      </c>
      <c r="AB41">
        <v>28.6</v>
      </c>
      <c r="AC41">
        <v>55</v>
      </c>
      <c r="AD41">
        <v>26</v>
      </c>
      <c r="AE41">
        <v>53</v>
      </c>
      <c r="AF41">
        <v>27</v>
      </c>
      <c r="AG41">
        <v>6.67</v>
      </c>
      <c r="AH41">
        <v>13.33</v>
      </c>
      <c r="AI41">
        <v>13.34</v>
      </c>
      <c r="AJ41">
        <v>23.72</v>
      </c>
      <c r="AK41">
        <v>112</v>
      </c>
      <c r="AL41">
        <v>48</v>
      </c>
    </row>
    <row r="42" spans="1:38">
      <c r="A42" t="s">
        <v>84</v>
      </c>
      <c r="B42" s="35">
        <v>260.75</v>
      </c>
      <c r="C42" s="35">
        <v>86.63</v>
      </c>
      <c r="D42" s="94">
        <f t="shared" si="0"/>
        <v>98</v>
      </c>
      <c r="E42" s="35"/>
      <c r="F42" s="35"/>
      <c r="G42" s="35"/>
      <c r="H42" s="35"/>
      <c r="I42" s="35"/>
      <c r="J42" s="38">
        <v>4.4000000000000004</v>
      </c>
      <c r="K42" s="38">
        <v>10.23</v>
      </c>
      <c r="L42" s="38">
        <v>9.7200000000000006</v>
      </c>
      <c r="M42">
        <v>97.88</v>
      </c>
      <c r="N42">
        <v>134.33000000000001</v>
      </c>
      <c r="O42">
        <v>100.05</v>
      </c>
      <c r="P42">
        <v>1.01</v>
      </c>
      <c r="Q42">
        <v>11.21</v>
      </c>
      <c r="R42" s="94">
        <v>32.659999999999997</v>
      </c>
      <c r="S42" s="94">
        <v>32.67</v>
      </c>
      <c r="T42" s="94">
        <v>32.67</v>
      </c>
      <c r="U42">
        <v>1.3</v>
      </c>
      <c r="V42">
        <v>113.36</v>
      </c>
      <c r="W42">
        <v>1.66</v>
      </c>
      <c r="X42">
        <v>19.989999999999998</v>
      </c>
      <c r="Y42">
        <v>6.67</v>
      </c>
      <c r="Z42">
        <v>6.67</v>
      </c>
      <c r="AA42">
        <v>159.27000000000001</v>
      </c>
      <c r="AB42">
        <v>31.85</v>
      </c>
      <c r="AC42">
        <v>59</v>
      </c>
      <c r="AD42">
        <v>29</v>
      </c>
      <c r="AE42">
        <v>60</v>
      </c>
      <c r="AF42">
        <v>30</v>
      </c>
      <c r="AG42">
        <v>6.67</v>
      </c>
      <c r="AH42">
        <v>13.33</v>
      </c>
      <c r="AI42">
        <v>13.34</v>
      </c>
      <c r="AJ42">
        <v>23.72</v>
      </c>
      <c r="AK42">
        <v>126</v>
      </c>
      <c r="AL42">
        <v>54</v>
      </c>
    </row>
    <row r="43" spans="1:38">
      <c r="A43" t="s">
        <v>85</v>
      </c>
      <c r="B43" s="35">
        <v>212.73</v>
      </c>
      <c r="C43" s="35">
        <v>62.62</v>
      </c>
      <c r="D43" s="94">
        <f t="shared" si="0"/>
        <v>98</v>
      </c>
      <c r="E43" s="35"/>
      <c r="F43" s="35"/>
      <c r="G43" s="35"/>
      <c r="H43" s="35"/>
      <c r="I43" s="35"/>
      <c r="J43" s="38">
        <v>4.82</v>
      </c>
      <c r="K43" s="38">
        <v>11.27</v>
      </c>
      <c r="L43" s="38">
        <v>10.7</v>
      </c>
      <c r="M43">
        <v>65.88</v>
      </c>
      <c r="N43">
        <v>134.33000000000001</v>
      </c>
      <c r="O43">
        <v>100.05</v>
      </c>
      <c r="P43">
        <v>1.0900000000000001</v>
      </c>
      <c r="Q43">
        <v>11.61</v>
      </c>
      <c r="R43" s="94">
        <v>32.659999999999997</v>
      </c>
      <c r="S43" s="94">
        <v>32.67</v>
      </c>
      <c r="T43" s="94">
        <v>32.67</v>
      </c>
      <c r="U43">
        <v>1.3</v>
      </c>
      <c r="V43">
        <v>119.2</v>
      </c>
      <c r="W43">
        <v>1.71</v>
      </c>
      <c r="X43">
        <v>19.989999999999998</v>
      </c>
      <c r="Y43">
        <v>6.67</v>
      </c>
      <c r="Z43">
        <v>6.67</v>
      </c>
      <c r="AA43">
        <v>174.62</v>
      </c>
      <c r="AB43">
        <v>34.92</v>
      </c>
      <c r="AC43">
        <v>70</v>
      </c>
      <c r="AD43">
        <v>32</v>
      </c>
      <c r="AE43">
        <v>67</v>
      </c>
      <c r="AF43">
        <v>33</v>
      </c>
      <c r="AG43">
        <v>6.67</v>
      </c>
      <c r="AH43">
        <v>13.33</v>
      </c>
      <c r="AI43">
        <v>13.34</v>
      </c>
      <c r="AJ43">
        <v>23.72</v>
      </c>
      <c r="AK43">
        <v>140</v>
      </c>
      <c r="AL43">
        <v>60</v>
      </c>
    </row>
    <row r="44" spans="1:38">
      <c r="A44" t="s">
        <v>86</v>
      </c>
      <c r="B44" s="35">
        <v>205.09</v>
      </c>
      <c r="C44" s="35">
        <v>57.34</v>
      </c>
      <c r="D44" s="94">
        <f t="shared" si="0"/>
        <v>98</v>
      </c>
      <c r="E44" s="35"/>
      <c r="F44" s="35"/>
      <c r="G44" s="35"/>
      <c r="H44" s="35"/>
      <c r="I44" s="35"/>
      <c r="J44" s="38">
        <v>5.13</v>
      </c>
      <c r="K44" s="38">
        <v>12.01</v>
      </c>
      <c r="L44" s="38">
        <v>11.42</v>
      </c>
      <c r="M44">
        <v>65.88</v>
      </c>
      <c r="N44">
        <v>134.33000000000001</v>
      </c>
      <c r="O44">
        <v>100.05</v>
      </c>
      <c r="P44">
        <v>1.0900000000000001</v>
      </c>
      <c r="Q44">
        <v>12.21</v>
      </c>
      <c r="R44" s="94">
        <v>32.659999999999997</v>
      </c>
      <c r="S44" s="94">
        <v>32.67</v>
      </c>
      <c r="T44" s="94">
        <v>32.67</v>
      </c>
      <c r="U44">
        <v>1.3</v>
      </c>
      <c r="V44">
        <v>124</v>
      </c>
      <c r="W44">
        <v>1.71</v>
      </c>
      <c r="X44">
        <v>19.989999999999998</v>
      </c>
      <c r="Y44">
        <v>6.67</v>
      </c>
      <c r="Z44">
        <v>6.67</v>
      </c>
      <c r="AA44">
        <v>187.33</v>
      </c>
      <c r="AB44">
        <v>37.47</v>
      </c>
      <c r="AC44">
        <v>75</v>
      </c>
      <c r="AD44">
        <v>34</v>
      </c>
      <c r="AE44">
        <v>72</v>
      </c>
      <c r="AF44">
        <v>36</v>
      </c>
      <c r="AG44">
        <v>6.67</v>
      </c>
      <c r="AH44">
        <v>13.33</v>
      </c>
      <c r="AI44">
        <v>13.34</v>
      </c>
      <c r="AJ44">
        <v>23.21</v>
      </c>
      <c r="AK44">
        <v>151</v>
      </c>
      <c r="AL44">
        <v>64</v>
      </c>
    </row>
    <row r="45" spans="1:38">
      <c r="A45" t="s">
        <v>87</v>
      </c>
      <c r="B45" s="35">
        <v>205.09</v>
      </c>
      <c r="C45" s="35">
        <v>57.34</v>
      </c>
      <c r="D45" s="94">
        <f t="shared" si="0"/>
        <v>98</v>
      </c>
      <c r="E45" s="35"/>
      <c r="F45" s="35"/>
      <c r="G45" s="35"/>
      <c r="H45" s="35"/>
      <c r="I45" s="35"/>
      <c r="J45" s="38">
        <v>12.68</v>
      </c>
      <c r="K45" s="38">
        <v>12.68</v>
      </c>
      <c r="L45" s="38">
        <v>13</v>
      </c>
      <c r="M45">
        <v>65.88</v>
      </c>
      <c r="N45">
        <v>115.25</v>
      </c>
      <c r="O45">
        <v>100.05</v>
      </c>
      <c r="P45">
        <v>1.0900000000000001</v>
      </c>
      <c r="Q45">
        <v>10.4</v>
      </c>
      <c r="R45" s="94">
        <v>32.659999999999997</v>
      </c>
      <c r="S45" s="94">
        <v>32.67</v>
      </c>
      <c r="T45" s="94">
        <v>32.67</v>
      </c>
      <c r="U45">
        <v>1.3</v>
      </c>
      <c r="V45">
        <v>105.33</v>
      </c>
      <c r="W45">
        <v>1.71</v>
      </c>
      <c r="X45">
        <v>19.989999999999998</v>
      </c>
      <c r="Y45">
        <v>6.67</v>
      </c>
      <c r="Z45">
        <v>6.67</v>
      </c>
      <c r="AA45">
        <v>197.93</v>
      </c>
      <c r="AB45">
        <v>39.590000000000003</v>
      </c>
      <c r="AC45">
        <v>80</v>
      </c>
      <c r="AD45">
        <v>36</v>
      </c>
      <c r="AE45">
        <v>77</v>
      </c>
      <c r="AF45">
        <v>38</v>
      </c>
      <c r="AG45">
        <v>6.67</v>
      </c>
      <c r="AH45">
        <v>13.33</v>
      </c>
      <c r="AI45">
        <v>13.34</v>
      </c>
      <c r="AJ45">
        <v>23.21</v>
      </c>
      <c r="AK45">
        <v>165</v>
      </c>
      <c r="AL45">
        <v>70</v>
      </c>
    </row>
    <row r="46" spans="1:38">
      <c r="A46" t="s">
        <v>88</v>
      </c>
      <c r="B46" s="35">
        <v>205.09</v>
      </c>
      <c r="C46" s="35">
        <v>57.34</v>
      </c>
      <c r="D46" s="94">
        <f t="shared" si="0"/>
        <v>98</v>
      </c>
      <c r="E46" s="35"/>
      <c r="F46" s="35"/>
      <c r="G46" s="35"/>
      <c r="H46" s="35"/>
      <c r="I46" s="35"/>
      <c r="J46" s="38">
        <v>13.26</v>
      </c>
      <c r="K46" s="38">
        <v>13.26</v>
      </c>
      <c r="L46" s="38">
        <v>13.59</v>
      </c>
      <c r="M46">
        <v>65.88</v>
      </c>
      <c r="N46">
        <v>115.25</v>
      </c>
      <c r="O46">
        <v>100.05</v>
      </c>
      <c r="P46">
        <v>1.0900000000000001</v>
      </c>
      <c r="Q46">
        <v>11.21</v>
      </c>
      <c r="R46" s="94">
        <v>32.659999999999997</v>
      </c>
      <c r="S46" s="94">
        <v>32.67</v>
      </c>
      <c r="T46" s="94">
        <v>32.67</v>
      </c>
      <c r="U46">
        <v>1.3</v>
      </c>
      <c r="V46">
        <v>108.45</v>
      </c>
      <c r="W46">
        <v>1.71</v>
      </c>
      <c r="X46">
        <v>19.989999999999998</v>
      </c>
      <c r="Y46">
        <v>6.67</v>
      </c>
      <c r="Z46">
        <v>6.67</v>
      </c>
      <c r="AA46">
        <v>207.55</v>
      </c>
      <c r="AB46">
        <v>41.51</v>
      </c>
      <c r="AC46">
        <v>83</v>
      </c>
      <c r="AD46">
        <v>37</v>
      </c>
      <c r="AE46">
        <v>80</v>
      </c>
      <c r="AF46">
        <v>40</v>
      </c>
      <c r="AG46">
        <v>6.67</v>
      </c>
      <c r="AH46">
        <v>13.33</v>
      </c>
      <c r="AI46">
        <v>13.34</v>
      </c>
      <c r="AJ46">
        <v>23.21</v>
      </c>
      <c r="AK46">
        <v>172</v>
      </c>
      <c r="AL46">
        <v>73</v>
      </c>
    </row>
    <row r="47" spans="1:38">
      <c r="A47" t="s">
        <v>89</v>
      </c>
      <c r="B47" s="35">
        <v>205.09</v>
      </c>
      <c r="C47" s="35">
        <v>57.34</v>
      </c>
      <c r="D47" s="94">
        <f t="shared" si="0"/>
        <v>98</v>
      </c>
      <c r="E47" s="35"/>
      <c r="F47" s="35"/>
      <c r="G47" s="35"/>
      <c r="H47" s="35"/>
      <c r="I47" s="35"/>
      <c r="J47" s="38">
        <v>13.65</v>
      </c>
      <c r="K47" s="38">
        <v>13.65</v>
      </c>
      <c r="L47" s="38">
        <v>13.98</v>
      </c>
      <c r="M47">
        <v>70.02</v>
      </c>
      <c r="N47">
        <v>115.25</v>
      </c>
      <c r="O47">
        <v>100.05</v>
      </c>
      <c r="P47">
        <v>1.0900000000000001</v>
      </c>
      <c r="Q47">
        <v>12.01</v>
      </c>
      <c r="R47" s="94">
        <v>32.659999999999997</v>
      </c>
      <c r="S47" s="94">
        <v>32.67</v>
      </c>
      <c r="T47" s="94">
        <v>32.67</v>
      </c>
      <c r="U47">
        <v>1.3</v>
      </c>
      <c r="V47">
        <v>111.11</v>
      </c>
      <c r="W47">
        <v>1.71</v>
      </c>
      <c r="X47">
        <v>19.989999999999998</v>
      </c>
      <c r="Y47">
        <v>6.67</v>
      </c>
      <c r="Z47">
        <v>6.67</v>
      </c>
      <c r="AA47">
        <v>216.53</v>
      </c>
      <c r="AB47">
        <v>43.31</v>
      </c>
      <c r="AC47">
        <v>87</v>
      </c>
      <c r="AD47">
        <v>39</v>
      </c>
      <c r="AE47">
        <v>83</v>
      </c>
      <c r="AF47">
        <v>42</v>
      </c>
      <c r="AG47">
        <v>6.67</v>
      </c>
      <c r="AH47">
        <v>13.33</v>
      </c>
      <c r="AI47">
        <v>13.34</v>
      </c>
      <c r="AJ47">
        <v>23.21</v>
      </c>
      <c r="AK47">
        <v>179</v>
      </c>
      <c r="AL47">
        <v>76</v>
      </c>
    </row>
    <row r="48" spans="1:38">
      <c r="A48" t="s">
        <v>90</v>
      </c>
      <c r="B48" s="35">
        <v>205.09</v>
      </c>
      <c r="C48" s="35">
        <v>57.34</v>
      </c>
      <c r="D48" s="94">
        <f t="shared" si="0"/>
        <v>98</v>
      </c>
      <c r="E48" s="35"/>
      <c r="F48" s="35"/>
      <c r="G48" s="35"/>
      <c r="H48" s="35"/>
      <c r="I48" s="35"/>
      <c r="J48" s="38">
        <v>14.07</v>
      </c>
      <c r="K48" s="38">
        <v>14.07</v>
      </c>
      <c r="L48" s="38">
        <v>14.42</v>
      </c>
      <c r="M48">
        <v>70.02</v>
      </c>
      <c r="N48">
        <v>115.25</v>
      </c>
      <c r="O48">
        <v>100.05</v>
      </c>
      <c r="P48">
        <v>1.0900000000000001</v>
      </c>
      <c r="Q48">
        <v>12.61</v>
      </c>
      <c r="R48" s="94">
        <v>32.659999999999997</v>
      </c>
      <c r="S48" s="94">
        <v>32.67</v>
      </c>
      <c r="T48" s="94">
        <v>32.67</v>
      </c>
      <c r="U48">
        <v>1.3</v>
      </c>
      <c r="V48">
        <v>113.42</v>
      </c>
      <c r="W48">
        <v>1.71</v>
      </c>
      <c r="X48">
        <v>19.989999999999998</v>
      </c>
      <c r="Y48">
        <v>6.67</v>
      </c>
      <c r="Z48">
        <v>6.67</v>
      </c>
      <c r="AA48">
        <v>224.96</v>
      </c>
      <c r="AB48">
        <v>44.99</v>
      </c>
      <c r="AC48">
        <v>88</v>
      </c>
      <c r="AD48">
        <v>39</v>
      </c>
      <c r="AE48">
        <v>85</v>
      </c>
      <c r="AF48">
        <v>43</v>
      </c>
      <c r="AG48">
        <v>6.67</v>
      </c>
      <c r="AH48">
        <v>13.33</v>
      </c>
      <c r="AI48">
        <v>13.34</v>
      </c>
      <c r="AJ48">
        <v>23.21</v>
      </c>
      <c r="AK48">
        <v>182</v>
      </c>
      <c r="AL48">
        <v>78</v>
      </c>
    </row>
    <row r="49" spans="1:38">
      <c r="A49" t="s">
        <v>91</v>
      </c>
      <c r="B49" s="35">
        <v>169.65</v>
      </c>
      <c r="C49" s="35">
        <v>57.34</v>
      </c>
      <c r="D49" s="94">
        <f t="shared" si="0"/>
        <v>98</v>
      </c>
      <c r="E49" s="35"/>
      <c r="F49" s="35"/>
      <c r="G49" s="35"/>
      <c r="H49" s="35"/>
      <c r="I49" s="35"/>
      <c r="J49" s="38">
        <v>14.4</v>
      </c>
      <c r="K49" s="38">
        <v>14.4</v>
      </c>
      <c r="L49" s="38">
        <v>14.75</v>
      </c>
      <c r="M49">
        <v>70.02</v>
      </c>
      <c r="N49">
        <v>115.25</v>
      </c>
      <c r="O49">
        <v>100.05</v>
      </c>
      <c r="P49">
        <v>1.0900000000000001</v>
      </c>
      <c r="Q49">
        <v>19.010000000000002</v>
      </c>
      <c r="R49" s="94">
        <v>32.659999999999997</v>
      </c>
      <c r="S49" s="94">
        <v>32.67</v>
      </c>
      <c r="T49" s="94">
        <v>32.67</v>
      </c>
      <c r="U49">
        <v>1.3</v>
      </c>
      <c r="V49">
        <v>115.29</v>
      </c>
      <c r="W49">
        <v>1.71</v>
      </c>
      <c r="X49">
        <v>19.989999999999998</v>
      </c>
      <c r="Y49">
        <v>6.67</v>
      </c>
      <c r="Z49">
        <v>6.67</v>
      </c>
      <c r="AA49">
        <v>230.93</v>
      </c>
      <c r="AB49">
        <v>46.18</v>
      </c>
      <c r="AC49">
        <v>88</v>
      </c>
      <c r="AD49">
        <v>40</v>
      </c>
      <c r="AE49">
        <v>87</v>
      </c>
      <c r="AF49">
        <v>43</v>
      </c>
      <c r="AG49">
        <v>6.67</v>
      </c>
      <c r="AH49">
        <v>13.33</v>
      </c>
      <c r="AI49">
        <v>13.34</v>
      </c>
      <c r="AJ49">
        <v>23.21</v>
      </c>
      <c r="AK49">
        <v>182</v>
      </c>
      <c r="AL49">
        <v>78</v>
      </c>
    </row>
    <row r="50" spans="1:38">
      <c r="A50" t="s">
        <v>92</v>
      </c>
      <c r="B50" s="35">
        <v>169.65</v>
      </c>
      <c r="C50" s="35">
        <v>57.34</v>
      </c>
      <c r="D50" s="94">
        <f t="shared" si="0"/>
        <v>98</v>
      </c>
      <c r="E50" s="35"/>
      <c r="F50" s="35"/>
      <c r="G50" s="35"/>
      <c r="H50" s="35"/>
      <c r="I50" s="35"/>
      <c r="J50" s="38">
        <v>14.51</v>
      </c>
      <c r="K50" s="38">
        <v>14.51</v>
      </c>
      <c r="L50" s="38">
        <v>14.87</v>
      </c>
      <c r="M50">
        <v>70.02</v>
      </c>
      <c r="N50">
        <v>115.25</v>
      </c>
      <c r="O50">
        <v>100.05</v>
      </c>
      <c r="P50">
        <v>1.0900000000000001</v>
      </c>
      <c r="Q50">
        <v>18.809999999999999</v>
      </c>
      <c r="R50" s="94">
        <v>32.659999999999997</v>
      </c>
      <c r="S50" s="94">
        <v>32.67</v>
      </c>
      <c r="T50" s="94">
        <v>32.67</v>
      </c>
      <c r="U50">
        <v>1.3</v>
      </c>
      <c r="V50">
        <v>116.64</v>
      </c>
      <c r="W50">
        <v>1.71</v>
      </c>
      <c r="X50">
        <v>19.989999999999998</v>
      </c>
      <c r="Y50">
        <v>6.67</v>
      </c>
      <c r="Z50">
        <v>6.67</v>
      </c>
      <c r="AA50">
        <v>233.98</v>
      </c>
      <c r="AB50">
        <v>46.8</v>
      </c>
      <c r="AC50">
        <v>88</v>
      </c>
      <c r="AD50">
        <v>40</v>
      </c>
      <c r="AE50">
        <v>87</v>
      </c>
      <c r="AF50">
        <v>43</v>
      </c>
      <c r="AG50">
        <v>6.67</v>
      </c>
      <c r="AH50">
        <v>13.33</v>
      </c>
      <c r="AI50">
        <v>13.34</v>
      </c>
      <c r="AJ50">
        <v>23.21</v>
      </c>
      <c r="AK50">
        <v>182</v>
      </c>
      <c r="AL50">
        <v>78</v>
      </c>
    </row>
    <row r="51" spans="1:38">
      <c r="A51" t="s">
        <v>93</v>
      </c>
      <c r="B51" s="35">
        <v>169.65</v>
      </c>
      <c r="C51" s="35">
        <v>57.34</v>
      </c>
      <c r="D51" s="94">
        <f t="shared" si="0"/>
        <v>98</v>
      </c>
      <c r="E51" s="35"/>
      <c r="F51" s="35"/>
      <c r="G51" s="35"/>
      <c r="H51" s="35"/>
      <c r="I51" s="35"/>
      <c r="J51" s="38">
        <v>14.62</v>
      </c>
      <c r="K51" s="38">
        <v>14.62</v>
      </c>
      <c r="L51" s="38">
        <v>14.98</v>
      </c>
      <c r="M51">
        <v>70.02</v>
      </c>
      <c r="N51">
        <v>115.25</v>
      </c>
      <c r="O51">
        <v>100.05</v>
      </c>
      <c r="P51">
        <v>1.1599999999999999</v>
      </c>
      <c r="Q51">
        <v>18.61</v>
      </c>
      <c r="R51" s="94">
        <v>32.659999999999997</v>
      </c>
      <c r="S51" s="94">
        <v>32.67</v>
      </c>
      <c r="T51" s="94">
        <v>32.67</v>
      </c>
      <c r="U51">
        <v>1.37</v>
      </c>
      <c r="V51">
        <v>118.97</v>
      </c>
      <c r="W51">
        <v>1.76</v>
      </c>
      <c r="X51">
        <v>19.989999999999998</v>
      </c>
      <c r="Y51">
        <v>6.67</v>
      </c>
      <c r="Z51">
        <v>6.67</v>
      </c>
      <c r="AA51">
        <v>233.98</v>
      </c>
      <c r="AB51">
        <v>46.8</v>
      </c>
      <c r="AC51">
        <v>88</v>
      </c>
      <c r="AD51">
        <v>40</v>
      </c>
      <c r="AE51">
        <v>87</v>
      </c>
      <c r="AF51">
        <v>43</v>
      </c>
      <c r="AG51">
        <v>6.67</v>
      </c>
      <c r="AH51">
        <v>13.33</v>
      </c>
      <c r="AI51">
        <v>13.34</v>
      </c>
      <c r="AJ51">
        <v>23.21</v>
      </c>
      <c r="AK51">
        <v>182</v>
      </c>
      <c r="AL51">
        <v>78</v>
      </c>
    </row>
    <row r="52" spans="1:38">
      <c r="A52" t="s">
        <v>94</v>
      </c>
      <c r="B52" s="35">
        <v>169.65</v>
      </c>
      <c r="C52" s="35">
        <v>57.34</v>
      </c>
      <c r="D52" s="94">
        <f t="shared" si="0"/>
        <v>98</v>
      </c>
      <c r="E52" s="35"/>
      <c r="F52" s="35"/>
      <c r="G52" s="35"/>
      <c r="H52" s="35"/>
      <c r="I52" s="35"/>
      <c r="J52" s="38">
        <v>14.58</v>
      </c>
      <c r="K52" s="38">
        <v>14.58</v>
      </c>
      <c r="L52" s="38">
        <v>14.95</v>
      </c>
      <c r="M52">
        <v>70.02</v>
      </c>
      <c r="N52">
        <v>115.25</v>
      </c>
      <c r="O52">
        <v>100.05</v>
      </c>
      <c r="P52">
        <v>1.1599999999999999</v>
      </c>
      <c r="Q52">
        <v>18.41</v>
      </c>
      <c r="R52" s="94">
        <v>32.659999999999997</v>
      </c>
      <c r="S52" s="94">
        <v>32.67</v>
      </c>
      <c r="T52" s="94">
        <v>32.67</v>
      </c>
      <c r="U52">
        <v>1.37</v>
      </c>
      <c r="V52">
        <v>118.83</v>
      </c>
      <c r="W52">
        <v>1.76</v>
      </c>
      <c r="X52">
        <v>19.989999999999998</v>
      </c>
      <c r="Y52">
        <v>6.67</v>
      </c>
      <c r="Z52">
        <v>6.67</v>
      </c>
      <c r="AA52">
        <v>233.98</v>
      </c>
      <c r="AB52">
        <v>46.8</v>
      </c>
      <c r="AC52">
        <v>88</v>
      </c>
      <c r="AD52">
        <v>40</v>
      </c>
      <c r="AE52">
        <v>87</v>
      </c>
      <c r="AF52">
        <v>43</v>
      </c>
      <c r="AG52">
        <v>6.67</v>
      </c>
      <c r="AH52">
        <v>13.33</v>
      </c>
      <c r="AI52">
        <v>13.34</v>
      </c>
      <c r="AJ52">
        <v>23.72</v>
      </c>
      <c r="AK52">
        <v>182</v>
      </c>
      <c r="AL52">
        <v>78</v>
      </c>
    </row>
    <row r="53" spans="1:38">
      <c r="A53" t="s">
        <v>95</v>
      </c>
      <c r="B53" s="35">
        <v>169.65</v>
      </c>
      <c r="C53" s="35">
        <v>57.34</v>
      </c>
      <c r="D53" s="94">
        <f t="shared" si="0"/>
        <v>98</v>
      </c>
      <c r="E53" s="35"/>
      <c r="F53" s="35"/>
      <c r="G53" s="35"/>
      <c r="H53" s="35"/>
      <c r="I53" s="35"/>
      <c r="J53" s="38">
        <v>14.63</v>
      </c>
      <c r="K53" s="38">
        <v>14.63</v>
      </c>
      <c r="L53" s="38">
        <v>14.99</v>
      </c>
      <c r="M53">
        <v>70.02</v>
      </c>
      <c r="N53">
        <v>115.25</v>
      </c>
      <c r="O53">
        <v>100.05</v>
      </c>
      <c r="P53">
        <v>1.1599999999999999</v>
      </c>
      <c r="Q53">
        <v>14.81</v>
      </c>
      <c r="R53" s="94">
        <v>32.659999999999997</v>
      </c>
      <c r="S53" s="94">
        <v>32.67</v>
      </c>
      <c r="T53" s="94">
        <v>32.67</v>
      </c>
      <c r="U53">
        <v>1.37</v>
      </c>
      <c r="V53">
        <v>118.03</v>
      </c>
      <c r="W53">
        <v>1.66</v>
      </c>
      <c r="X53">
        <v>19.989999999999998</v>
      </c>
      <c r="Y53">
        <v>6.67</v>
      </c>
      <c r="Z53">
        <v>6.67</v>
      </c>
      <c r="AA53">
        <v>233.98</v>
      </c>
      <c r="AB53">
        <v>46.8</v>
      </c>
      <c r="AC53">
        <v>89</v>
      </c>
      <c r="AD53">
        <v>40</v>
      </c>
      <c r="AE53">
        <v>87</v>
      </c>
      <c r="AF53">
        <v>43</v>
      </c>
      <c r="AG53">
        <v>6.67</v>
      </c>
      <c r="AH53">
        <v>13.33</v>
      </c>
      <c r="AI53">
        <v>13.34</v>
      </c>
      <c r="AJ53">
        <v>23.72</v>
      </c>
      <c r="AK53">
        <v>182</v>
      </c>
      <c r="AL53">
        <v>78</v>
      </c>
    </row>
    <row r="54" spans="1:38">
      <c r="A54" t="s">
        <v>96</v>
      </c>
      <c r="B54" s="35">
        <v>169.65</v>
      </c>
      <c r="C54" s="35">
        <v>57.34</v>
      </c>
      <c r="D54" s="94">
        <f t="shared" si="0"/>
        <v>98</v>
      </c>
      <c r="E54" s="35"/>
      <c r="F54" s="35"/>
      <c r="G54" s="35"/>
      <c r="H54" s="35"/>
      <c r="I54" s="35"/>
      <c r="J54" s="38">
        <v>14.54</v>
      </c>
      <c r="K54" s="38">
        <v>14.54</v>
      </c>
      <c r="L54" s="38">
        <v>14.9</v>
      </c>
      <c r="M54">
        <v>70.02</v>
      </c>
      <c r="N54">
        <v>115.25</v>
      </c>
      <c r="O54">
        <v>100.05</v>
      </c>
      <c r="P54">
        <v>1.1599999999999999</v>
      </c>
      <c r="Q54">
        <v>14.61</v>
      </c>
      <c r="R54" s="94">
        <v>32.659999999999997</v>
      </c>
      <c r="S54" s="94">
        <v>32.67</v>
      </c>
      <c r="T54" s="94">
        <v>32.67</v>
      </c>
      <c r="U54">
        <v>1.37</v>
      </c>
      <c r="V54">
        <v>116.7</v>
      </c>
      <c r="W54">
        <v>1.66</v>
      </c>
      <c r="X54">
        <v>19.989999999999998</v>
      </c>
      <c r="Y54">
        <v>6.67</v>
      </c>
      <c r="Z54">
        <v>6.67</v>
      </c>
      <c r="AA54">
        <v>233.98</v>
      </c>
      <c r="AB54">
        <v>46.8</v>
      </c>
      <c r="AC54">
        <v>89</v>
      </c>
      <c r="AD54">
        <v>40</v>
      </c>
      <c r="AE54">
        <v>87</v>
      </c>
      <c r="AF54">
        <v>43</v>
      </c>
      <c r="AG54">
        <v>6.67</v>
      </c>
      <c r="AH54">
        <v>13.33</v>
      </c>
      <c r="AI54">
        <v>13.34</v>
      </c>
      <c r="AJ54">
        <v>23.72</v>
      </c>
      <c r="AK54">
        <v>182</v>
      </c>
      <c r="AL54">
        <v>78</v>
      </c>
    </row>
    <row r="55" spans="1:38">
      <c r="A55" t="s">
        <v>97</v>
      </c>
      <c r="B55" s="35">
        <v>169.65</v>
      </c>
      <c r="C55" s="35">
        <v>57.34</v>
      </c>
      <c r="D55" s="94">
        <f t="shared" si="0"/>
        <v>98</v>
      </c>
      <c r="E55" s="35"/>
      <c r="F55" s="35"/>
      <c r="G55" s="35"/>
      <c r="H55" s="35"/>
      <c r="I55" s="35"/>
      <c r="J55" s="38">
        <v>14.25</v>
      </c>
      <c r="K55" s="38">
        <v>14.25</v>
      </c>
      <c r="L55" s="38">
        <v>14.61</v>
      </c>
      <c r="M55">
        <v>70.02</v>
      </c>
      <c r="N55">
        <v>115.25</v>
      </c>
      <c r="O55">
        <v>100.05</v>
      </c>
      <c r="P55">
        <v>1.32</v>
      </c>
      <c r="Q55">
        <v>18.41</v>
      </c>
      <c r="R55" s="94">
        <v>32.659999999999997</v>
      </c>
      <c r="S55" s="94">
        <v>32.67</v>
      </c>
      <c r="T55" s="94">
        <v>32.67</v>
      </c>
      <c r="U55">
        <v>1.45</v>
      </c>
      <c r="V55">
        <v>114.19</v>
      </c>
      <c r="W55">
        <v>1.66</v>
      </c>
      <c r="X55">
        <v>19.989999999999998</v>
      </c>
      <c r="Y55">
        <v>6.67</v>
      </c>
      <c r="Z55">
        <v>6.67</v>
      </c>
      <c r="AA55">
        <v>233.98</v>
      </c>
      <c r="AB55">
        <v>46.8</v>
      </c>
      <c r="AC55">
        <v>89</v>
      </c>
      <c r="AD55">
        <v>39</v>
      </c>
      <c r="AE55">
        <v>87</v>
      </c>
      <c r="AF55">
        <v>43</v>
      </c>
      <c r="AG55">
        <v>6.67</v>
      </c>
      <c r="AH55">
        <v>13.33</v>
      </c>
      <c r="AI55">
        <v>13.34</v>
      </c>
      <c r="AJ55">
        <v>23.72</v>
      </c>
      <c r="AK55">
        <v>182</v>
      </c>
      <c r="AL55">
        <v>78</v>
      </c>
    </row>
    <row r="56" spans="1:38">
      <c r="A56" t="s">
        <v>98</v>
      </c>
      <c r="B56" s="35">
        <v>169.65</v>
      </c>
      <c r="C56" s="35">
        <v>57.34</v>
      </c>
      <c r="D56" s="94">
        <f t="shared" si="0"/>
        <v>98</v>
      </c>
      <c r="E56" s="35"/>
      <c r="F56" s="35"/>
      <c r="G56" s="35"/>
      <c r="H56" s="35"/>
      <c r="I56" s="35"/>
      <c r="J56" s="38">
        <v>13.94</v>
      </c>
      <c r="K56" s="38">
        <v>13.94</v>
      </c>
      <c r="L56" s="38">
        <v>14.3</v>
      </c>
      <c r="M56">
        <v>70.02</v>
      </c>
      <c r="N56">
        <v>96.04</v>
      </c>
      <c r="O56">
        <v>100.05</v>
      </c>
      <c r="P56">
        <v>1.32</v>
      </c>
      <c r="Q56">
        <v>18.41</v>
      </c>
      <c r="R56" s="94">
        <v>32.659999999999997</v>
      </c>
      <c r="S56" s="94">
        <v>32.67</v>
      </c>
      <c r="T56" s="94">
        <v>32.67</v>
      </c>
      <c r="U56">
        <v>1.45</v>
      </c>
      <c r="V56">
        <v>110.53</v>
      </c>
      <c r="W56">
        <v>1.66</v>
      </c>
      <c r="X56">
        <v>19.989999999999998</v>
      </c>
      <c r="Y56">
        <v>6.67</v>
      </c>
      <c r="Z56">
        <v>6.67</v>
      </c>
      <c r="AA56">
        <v>231.75</v>
      </c>
      <c r="AB56">
        <v>46.35</v>
      </c>
      <c r="AC56">
        <v>88</v>
      </c>
      <c r="AD56">
        <v>38</v>
      </c>
      <c r="AE56">
        <v>85</v>
      </c>
      <c r="AF56">
        <v>43</v>
      </c>
      <c r="AG56">
        <v>6.67</v>
      </c>
      <c r="AH56">
        <v>13.33</v>
      </c>
      <c r="AI56">
        <v>13.34</v>
      </c>
      <c r="AJ56">
        <v>23.72</v>
      </c>
      <c r="AK56">
        <v>179</v>
      </c>
      <c r="AL56">
        <v>76</v>
      </c>
    </row>
    <row r="57" spans="1:38">
      <c r="A57" t="s">
        <v>99</v>
      </c>
      <c r="B57" s="35">
        <v>169.65</v>
      </c>
      <c r="C57" s="35">
        <v>57.34</v>
      </c>
      <c r="D57" s="94">
        <f t="shared" si="0"/>
        <v>98</v>
      </c>
      <c r="E57" s="35"/>
      <c r="F57" s="35"/>
      <c r="G57" s="35"/>
      <c r="H57" s="35"/>
      <c r="I57" s="35"/>
      <c r="J57" s="38">
        <v>13.69</v>
      </c>
      <c r="K57" s="38">
        <v>13.69</v>
      </c>
      <c r="L57" s="38">
        <v>14.04</v>
      </c>
      <c r="M57">
        <v>70.02</v>
      </c>
      <c r="N57">
        <v>74.680000000000007</v>
      </c>
      <c r="O57">
        <v>100.05</v>
      </c>
      <c r="P57">
        <v>1.32</v>
      </c>
      <c r="Q57">
        <v>18.010000000000002</v>
      </c>
      <c r="R57" s="94">
        <v>32.659999999999997</v>
      </c>
      <c r="S57" s="94">
        <v>32.67</v>
      </c>
      <c r="T57" s="94">
        <v>32.67</v>
      </c>
      <c r="U57">
        <v>1.45</v>
      </c>
      <c r="V57">
        <v>106.15</v>
      </c>
      <c r="W57">
        <v>1.66</v>
      </c>
      <c r="X57">
        <v>19.989999999999998</v>
      </c>
      <c r="Y57">
        <v>6.67</v>
      </c>
      <c r="Z57">
        <v>6.67</v>
      </c>
      <c r="AA57">
        <v>223.31</v>
      </c>
      <c r="AB57">
        <v>44.66</v>
      </c>
      <c r="AC57">
        <v>87</v>
      </c>
      <c r="AD57">
        <v>37</v>
      </c>
      <c r="AE57">
        <v>83</v>
      </c>
      <c r="AF57">
        <v>42</v>
      </c>
      <c r="AG57">
        <v>6.67</v>
      </c>
      <c r="AH57">
        <v>13.33</v>
      </c>
      <c r="AI57">
        <v>13.34</v>
      </c>
      <c r="AJ57">
        <v>23.72</v>
      </c>
      <c r="AK57">
        <v>175</v>
      </c>
      <c r="AL57">
        <v>75</v>
      </c>
    </row>
    <row r="58" spans="1:38">
      <c r="A58" t="s">
        <v>100</v>
      </c>
      <c r="B58" s="35">
        <v>169.65</v>
      </c>
      <c r="C58" s="35">
        <v>57.34</v>
      </c>
      <c r="D58" s="94">
        <f t="shared" si="0"/>
        <v>98</v>
      </c>
      <c r="E58" s="35"/>
      <c r="F58" s="35"/>
      <c r="G58" s="35"/>
      <c r="H58" s="35"/>
      <c r="I58" s="35"/>
      <c r="J58" s="38">
        <v>13.54</v>
      </c>
      <c r="K58" s="38">
        <v>13.54</v>
      </c>
      <c r="L58" s="38">
        <v>13.88</v>
      </c>
      <c r="M58">
        <v>70.02</v>
      </c>
      <c r="N58">
        <v>74.680000000000007</v>
      </c>
      <c r="O58">
        <v>100.05</v>
      </c>
      <c r="P58">
        <v>1.32</v>
      </c>
      <c r="Q58">
        <v>17.809999999999999</v>
      </c>
      <c r="R58" s="94">
        <v>32.659999999999997</v>
      </c>
      <c r="S58" s="94">
        <v>32.67</v>
      </c>
      <c r="T58" s="94">
        <v>32.67</v>
      </c>
      <c r="U58">
        <v>1.45</v>
      </c>
      <c r="V58">
        <v>100.44</v>
      </c>
      <c r="W58">
        <v>1.66</v>
      </c>
      <c r="X58">
        <v>19.989999999999998</v>
      </c>
      <c r="Y58">
        <v>6.67</v>
      </c>
      <c r="Z58">
        <v>6.67</v>
      </c>
      <c r="AA58">
        <v>214.55</v>
      </c>
      <c r="AB58">
        <v>42.91</v>
      </c>
      <c r="AC58">
        <v>84</v>
      </c>
      <c r="AD58">
        <v>36</v>
      </c>
      <c r="AE58">
        <v>80</v>
      </c>
      <c r="AF58">
        <v>40</v>
      </c>
      <c r="AG58">
        <v>6.67</v>
      </c>
      <c r="AH58">
        <v>13.33</v>
      </c>
      <c r="AI58">
        <v>13.34</v>
      </c>
      <c r="AJ58">
        <v>23.72</v>
      </c>
      <c r="AK58">
        <v>168</v>
      </c>
      <c r="AL58">
        <v>72</v>
      </c>
    </row>
    <row r="59" spans="1:38">
      <c r="A59" t="s">
        <v>101</v>
      </c>
      <c r="B59" s="35">
        <v>177.33</v>
      </c>
      <c r="C59" s="35">
        <v>57.34</v>
      </c>
      <c r="D59" s="94">
        <f t="shared" si="0"/>
        <v>98</v>
      </c>
      <c r="E59" s="35"/>
      <c r="F59" s="35"/>
      <c r="G59" s="35"/>
      <c r="H59" s="35"/>
      <c r="I59" s="35"/>
      <c r="J59" s="38">
        <v>13.08</v>
      </c>
      <c r="K59" s="38">
        <v>13.08</v>
      </c>
      <c r="L59" s="38">
        <v>13.41</v>
      </c>
      <c r="M59">
        <v>70.02</v>
      </c>
      <c r="N59">
        <v>74.680000000000007</v>
      </c>
      <c r="O59">
        <v>100.05</v>
      </c>
      <c r="P59">
        <v>1.39</v>
      </c>
      <c r="Q59">
        <v>15.01</v>
      </c>
      <c r="R59" s="94">
        <v>32.659999999999997</v>
      </c>
      <c r="S59" s="94">
        <v>32.67</v>
      </c>
      <c r="T59" s="94">
        <v>32.67</v>
      </c>
      <c r="U59">
        <v>1.53</v>
      </c>
      <c r="V59">
        <v>100.33</v>
      </c>
      <c r="W59">
        <v>1.66</v>
      </c>
      <c r="X59">
        <v>19.989999999999998</v>
      </c>
      <c r="Y59">
        <v>6.67</v>
      </c>
      <c r="Z59">
        <v>6.67</v>
      </c>
      <c r="AA59">
        <v>205.78</v>
      </c>
      <c r="AB59">
        <v>41.15</v>
      </c>
      <c r="AC59">
        <v>80</v>
      </c>
      <c r="AD59">
        <v>35</v>
      </c>
      <c r="AE59">
        <v>77</v>
      </c>
      <c r="AF59">
        <v>38</v>
      </c>
      <c r="AG59">
        <v>6.67</v>
      </c>
      <c r="AH59">
        <v>13.33</v>
      </c>
      <c r="AI59">
        <v>13.34</v>
      </c>
      <c r="AJ59">
        <v>23.72</v>
      </c>
      <c r="AK59">
        <v>161</v>
      </c>
      <c r="AL59">
        <v>69</v>
      </c>
    </row>
    <row r="60" spans="1:38">
      <c r="A60" t="s">
        <v>102</v>
      </c>
      <c r="B60" s="35">
        <v>186.93</v>
      </c>
      <c r="C60" s="35">
        <v>57.34</v>
      </c>
      <c r="D60" s="94">
        <f t="shared" si="0"/>
        <v>98</v>
      </c>
      <c r="E60" s="35"/>
      <c r="F60" s="35"/>
      <c r="G60" s="35"/>
      <c r="H60" s="35"/>
      <c r="I60" s="35"/>
      <c r="J60" s="38">
        <v>12.37</v>
      </c>
      <c r="K60" s="38">
        <v>12.37</v>
      </c>
      <c r="L60" s="38">
        <v>12.67</v>
      </c>
      <c r="M60">
        <v>70.02</v>
      </c>
      <c r="N60">
        <v>74.680000000000007</v>
      </c>
      <c r="O60">
        <v>100.05</v>
      </c>
      <c r="P60">
        <v>1.39</v>
      </c>
      <c r="Q60">
        <v>15.01</v>
      </c>
      <c r="R60" s="94">
        <v>32.659999999999997</v>
      </c>
      <c r="S60" s="94">
        <v>32.67</v>
      </c>
      <c r="T60" s="94">
        <v>32.67</v>
      </c>
      <c r="U60">
        <v>1.53</v>
      </c>
      <c r="V60">
        <v>93.96</v>
      </c>
      <c r="W60">
        <v>1.66</v>
      </c>
      <c r="X60">
        <v>19.989999999999998</v>
      </c>
      <c r="Y60">
        <v>6.67</v>
      </c>
      <c r="Z60">
        <v>6.67</v>
      </c>
      <c r="AA60">
        <v>199.56</v>
      </c>
      <c r="AB60">
        <v>39.909999999999997</v>
      </c>
      <c r="AC60">
        <v>76</v>
      </c>
      <c r="AD60">
        <v>33</v>
      </c>
      <c r="AE60">
        <v>72</v>
      </c>
      <c r="AF60">
        <v>36</v>
      </c>
      <c r="AG60">
        <v>6.67</v>
      </c>
      <c r="AH60">
        <v>13.33</v>
      </c>
      <c r="AI60">
        <v>13.34</v>
      </c>
      <c r="AJ60">
        <v>23.72</v>
      </c>
      <c r="AK60">
        <v>151</v>
      </c>
      <c r="AL60">
        <v>64</v>
      </c>
    </row>
    <row r="61" spans="1:38">
      <c r="A61" t="s">
        <v>103</v>
      </c>
      <c r="B61" s="35">
        <v>205.09</v>
      </c>
      <c r="C61" s="35">
        <v>57.34</v>
      </c>
      <c r="D61" s="94">
        <f t="shared" si="0"/>
        <v>98</v>
      </c>
      <c r="E61" s="35"/>
      <c r="F61" s="35"/>
      <c r="G61" s="35"/>
      <c r="H61" s="35"/>
      <c r="I61" s="35"/>
      <c r="J61" s="38">
        <v>11.68</v>
      </c>
      <c r="K61" s="38">
        <v>11.68</v>
      </c>
      <c r="L61" s="38">
        <v>11.97</v>
      </c>
      <c r="M61">
        <v>70.02</v>
      </c>
      <c r="N61">
        <v>74.680000000000007</v>
      </c>
      <c r="O61">
        <v>100.05</v>
      </c>
      <c r="P61">
        <v>1.39</v>
      </c>
      <c r="Q61">
        <v>14.81</v>
      </c>
      <c r="R61" s="94">
        <v>32.659999999999997</v>
      </c>
      <c r="S61" s="94">
        <v>32.67</v>
      </c>
      <c r="T61" s="94">
        <v>32.67</v>
      </c>
      <c r="U61">
        <v>1.53</v>
      </c>
      <c r="V61">
        <v>86.98</v>
      </c>
      <c r="W61">
        <v>1.66</v>
      </c>
      <c r="X61">
        <v>19.989999999999998</v>
      </c>
      <c r="Y61">
        <v>6.67</v>
      </c>
      <c r="Z61">
        <v>6.67</v>
      </c>
      <c r="AA61">
        <v>193.33</v>
      </c>
      <c r="AB61">
        <v>38.67</v>
      </c>
      <c r="AC61">
        <v>71</v>
      </c>
      <c r="AD61">
        <v>31</v>
      </c>
      <c r="AE61">
        <v>67</v>
      </c>
      <c r="AF61">
        <v>33</v>
      </c>
      <c r="AG61">
        <v>6.67</v>
      </c>
      <c r="AH61">
        <v>13.33</v>
      </c>
      <c r="AI61">
        <v>13.34</v>
      </c>
      <c r="AJ61">
        <v>24.22</v>
      </c>
      <c r="AK61">
        <v>140</v>
      </c>
      <c r="AL61">
        <v>60</v>
      </c>
    </row>
    <row r="62" spans="1:38">
      <c r="A62" t="s">
        <v>104</v>
      </c>
      <c r="B62" s="35">
        <v>260.75</v>
      </c>
      <c r="C62" s="35">
        <v>57.34</v>
      </c>
      <c r="D62" s="94">
        <f t="shared" si="0"/>
        <v>98</v>
      </c>
      <c r="E62" s="35"/>
      <c r="F62" s="35"/>
      <c r="G62" s="35"/>
      <c r="H62" s="35"/>
      <c r="I62" s="35"/>
      <c r="J62" s="38">
        <v>10.87</v>
      </c>
      <c r="K62" s="38">
        <v>10.87</v>
      </c>
      <c r="L62" s="38">
        <v>11.14</v>
      </c>
      <c r="M62">
        <v>70.02</v>
      </c>
      <c r="N62">
        <v>96.04</v>
      </c>
      <c r="O62">
        <v>100.05</v>
      </c>
      <c r="P62">
        <v>1.39</v>
      </c>
      <c r="Q62">
        <v>14.61</v>
      </c>
      <c r="R62" s="94">
        <v>32.659999999999997</v>
      </c>
      <c r="S62" s="94">
        <v>32.67</v>
      </c>
      <c r="T62" s="94">
        <v>32.67</v>
      </c>
      <c r="U62">
        <v>1.53</v>
      </c>
      <c r="V62">
        <v>79.81</v>
      </c>
      <c r="W62">
        <v>1.66</v>
      </c>
      <c r="X62">
        <v>19.989999999999998</v>
      </c>
      <c r="Y62">
        <v>6.67</v>
      </c>
      <c r="Z62">
        <v>6.67</v>
      </c>
      <c r="AA62">
        <v>182.69</v>
      </c>
      <c r="AB62">
        <v>36.54</v>
      </c>
      <c r="AC62">
        <v>66</v>
      </c>
      <c r="AD62">
        <v>29</v>
      </c>
      <c r="AE62">
        <v>60</v>
      </c>
      <c r="AF62">
        <v>30</v>
      </c>
      <c r="AG62">
        <v>6.67</v>
      </c>
      <c r="AH62">
        <v>13.33</v>
      </c>
      <c r="AI62">
        <v>13.34</v>
      </c>
      <c r="AJ62">
        <v>24.22</v>
      </c>
      <c r="AK62">
        <v>126</v>
      </c>
      <c r="AL62">
        <v>54</v>
      </c>
    </row>
    <row r="63" spans="1:38">
      <c r="A63" t="s">
        <v>105</v>
      </c>
      <c r="B63" s="35">
        <v>175.41</v>
      </c>
      <c r="C63" s="35">
        <v>57.34</v>
      </c>
      <c r="D63" s="94">
        <f t="shared" si="0"/>
        <v>98</v>
      </c>
      <c r="E63" s="35"/>
      <c r="F63" s="35"/>
      <c r="G63" s="35"/>
      <c r="H63" s="35"/>
      <c r="I63" s="35"/>
      <c r="J63" s="38">
        <v>10.08</v>
      </c>
      <c r="K63" s="38">
        <v>10.08</v>
      </c>
      <c r="L63" s="38">
        <v>10.32</v>
      </c>
      <c r="M63">
        <v>70.02</v>
      </c>
      <c r="N63">
        <v>115.25</v>
      </c>
      <c r="O63">
        <v>100.05</v>
      </c>
      <c r="P63">
        <v>1.55</v>
      </c>
      <c r="Q63">
        <v>17.61</v>
      </c>
      <c r="R63" s="94">
        <v>32.659999999999997</v>
      </c>
      <c r="S63" s="94">
        <v>32.67</v>
      </c>
      <c r="T63" s="94">
        <v>32.67</v>
      </c>
      <c r="U63">
        <v>1.76</v>
      </c>
      <c r="V63">
        <v>74.72</v>
      </c>
      <c r="W63">
        <v>1.71</v>
      </c>
      <c r="X63">
        <v>19.989999999999998</v>
      </c>
      <c r="Y63">
        <v>6.67</v>
      </c>
      <c r="Z63">
        <v>6.67</v>
      </c>
      <c r="AA63">
        <v>169.5</v>
      </c>
      <c r="AB63">
        <v>33.9</v>
      </c>
      <c r="AC63">
        <v>63</v>
      </c>
      <c r="AD63">
        <v>26</v>
      </c>
      <c r="AE63">
        <v>53</v>
      </c>
      <c r="AF63">
        <v>27</v>
      </c>
      <c r="AG63">
        <v>6.67</v>
      </c>
      <c r="AH63">
        <v>13.33</v>
      </c>
      <c r="AI63">
        <v>13.34</v>
      </c>
      <c r="AJ63">
        <v>24.73</v>
      </c>
      <c r="AK63">
        <v>112</v>
      </c>
      <c r="AL63">
        <v>48</v>
      </c>
    </row>
    <row r="64" spans="1:38">
      <c r="A64" t="s">
        <v>106</v>
      </c>
      <c r="B64" s="35">
        <v>175.41</v>
      </c>
      <c r="C64" s="35">
        <v>57.34</v>
      </c>
      <c r="D64" s="94">
        <f t="shared" si="0"/>
        <v>98</v>
      </c>
      <c r="E64" s="35"/>
      <c r="F64" s="35"/>
      <c r="G64" s="35"/>
      <c r="H64" s="35"/>
      <c r="I64" s="35"/>
      <c r="J64" s="38">
        <v>8.99</v>
      </c>
      <c r="K64" s="38">
        <v>8.99</v>
      </c>
      <c r="L64" s="38">
        <v>9.2100000000000009</v>
      </c>
      <c r="M64">
        <v>70.02</v>
      </c>
      <c r="N64">
        <v>134.33000000000001</v>
      </c>
      <c r="O64">
        <v>100.05</v>
      </c>
      <c r="P64">
        <v>1.55</v>
      </c>
      <c r="Q64">
        <v>17.61</v>
      </c>
      <c r="R64" s="94">
        <v>32.659999999999997</v>
      </c>
      <c r="S64" s="94">
        <v>32.67</v>
      </c>
      <c r="T64" s="94">
        <v>32.67</v>
      </c>
      <c r="U64">
        <v>1.76</v>
      </c>
      <c r="V64">
        <v>66.69</v>
      </c>
      <c r="W64">
        <v>1.71</v>
      </c>
      <c r="X64">
        <v>19.989999999999998</v>
      </c>
      <c r="Y64">
        <v>6.67</v>
      </c>
      <c r="Z64">
        <v>6.67</v>
      </c>
      <c r="AA64">
        <v>155.09</v>
      </c>
      <c r="AB64">
        <v>31.02</v>
      </c>
      <c r="AC64">
        <v>57</v>
      </c>
      <c r="AD64">
        <v>24</v>
      </c>
      <c r="AE64">
        <v>47</v>
      </c>
      <c r="AF64">
        <v>23</v>
      </c>
      <c r="AG64">
        <v>6.67</v>
      </c>
      <c r="AH64">
        <v>13.33</v>
      </c>
      <c r="AI64">
        <v>13.34</v>
      </c>
      <c r="AJ64">
        <v>25.23</v>
      </c>
      <c r="AK64">
        <v>98</v>
      </c>
      <c r="AL64">
        <v>42</v>
      </c>
    </row>
    <row r="65" spans="1:38">
      <c r="A65" t="s">
        <v>107</v>
      </c>
      <c r="B65" s="35">
        <v>175.41</v>
      </c>
      <c r="C65" s="35">
        <v>57.34</v>
      </c>
      <c r="D65" s="94">
        <f t="shared" si="0"/>
        <v>98</v>
      </c>
      <c r="E65" s="35"/>
      <c r="F65" s="35"/>
      <c r="G65" s="35"/>
      <c r="H65" s="35"/>
      <c r="I65" s="35"/>
      <c r="J65" s="38">
        <v>7.96</v>
      </c>
      <c r="K65" s="38">
        <v>7.96</v>
      </c>
      <c r="L65" s="38">
        <v>8.17</v>
      </c>
      <c r="M65">
        <v>65.88</v>
      </c>
      <c r="N65">
        <v>134.33000000000001</v>
      </c>
      <c r="O65">
        <v>100.05</v>
      </c>
      <c r="P65">
        <v>1.55</v>
      </c>
      <c r="Q65">
        <v>23.01</v>
      </c>
      <c r="R65" s="94">
        <v>32.659999999999997</v>
      </c>
      <c r="S65" s="94">
        <v>32.67</v>
      </c>
      <c r="T65" s="94">
        <v>32.67</v>
      </c>
      <c r="U65">
        <v>1.76</v>
      </c>
      <c r="V65">
        <v>58.04</v>
      </c>
      <c r="W65">
        <v>1.71</v>
      </c>
      <c r="X65">
        <v>19.989999999999998</v>
      </c>
      <c r="Y65">
        <v>6.67</v>
      </c>
      <c r="Z65">
        <v>6.67</v>
      </c>
      <c r="AA65">
        <v>137.72999999999999</v>
      </c>
      <c r="AB65">
        <v>27.54</v>
      </c>
      <c r="AC65">
        <v>50</v>
      </c>
      <c r="AD65">
        <v>22</v>
      </c>
      <c r="AE65">
        <v>40</v>
      </c>
      <c r="AF65">
        <v>20</v>
      </c>
      <c r="AG65">
        <v>6.67</v>
      </c>
      <c r="AH65">
        <v>13.33</v>
      </c>
      <c r="AI65">
        <v>13.34</v>
      </c>
      <c r="AJ65">
        <v>25.23</v>
      </c>
      <c r="AK65">
        <v>91</v>
      </c>
      <c r="AL65">
        <v>39</v>
      </c>
    </row>
    <row r="66" spans="1:38">
      <c r="A66" t="s">
        <v>108</v>
      </c>
      <c r="B66" s="35">
        <v>205.09</v>
      </c>
      <c r="C66" s="35">
        <v>67.739999999999995</v>
      </c>
      <c r="D66" s="94">
        <f t="shared" si="0"/>
        <v>95</v>
      </c>
      <c r="E66" s="35"/>
      <c r="F66" s="35"/>
      <c r="G66" s="35"/>
      <c r="H66" s="35"/>
      <c r="I66" s="35"/>
      <c r="J66" s="38">
        <v>6.93</v>
      </c>
      <c r="K66" s="38">
        <v>6.93</v>
      </c>
      <c r="L66" s="38">
        <v>7.11</v>
      </c>
      <c r="M66">
        <v>65.88</v>
      </c>
      <c r="N66">
        <v>134.33000000000001</v>
      </c>
      <c r="O66">
        <v>100.05</v>
      </c>
      <c r="P66">
        <v>1.55</v>
      </c>
      <c r="Q66">
        <v>22.01</v>
      </c>
      <c r="R66" s="94">
        <v>33</v>
      </c>
      <c r="S66" s="94">
        <v>29</v>
      </c>
      <c r="T66" s="94">
        <v>33</v>
      </c>
      <c r="U66">
        <v>1.76</v>
      </c>
      <c r="V66">
        <v>49.17</v>
      </c>
      <c r="W66">
        <v>1.71</v>
      </c>
      <c r="X66">
        <v>19.989999999999998</v>
      </c>
      <c r="Y66">
        <v>6.67</v>
      </c>
      <c r="Z66">
        <v>6.67</v>
      </c>
      <c r="AA66">
        <v>117.87</v>
      </c>
      <c r="AB66">
        <v>23.57</v>
      </c>
      <c r="AC66">
        <v>46</v>
      </c>
      <c r="AD66">
        <v>20</v>
      </c>
      <c r="AE66">
        <v>33</v>
      </c>
      <c r="AF66">
        <v>17</v>
      </c>
      <c r="AG66">
        <v>6.67</v>
      </c>
      <c r="AH66">
        <v>13.33</v>
      </c>
      <c r="AI66">
        <v>13.34</v>
      </c>
      <c r="AJ66">
        <v>25.23</v>
      </c>
      <c r="AK66">
        <v>77</v>
      </c>
      <c r="AL66">
        <v>33</v>
      </c>
    </row>
    <row r="67" spans="1:38">
      <c r="A67" t="s">
        <v>109</v>
      </c>
      <c r="B67" s="35">
        <v>260.75</v>
      </c>
      <c r="C67" s="35">
        <v>86.63</v>
      </c>
      <c r="D67" s="94">
        <f t="shared" si="0"/>
        <v>88</v>
      </c>
      <c r="E67" s="35"/>
      <c r="F67" s="35"/>
      <c r="G67" s="35"/>
      <c r="H67" s="35"/>
      <c r="I67" s="35"/>
      <c r="J67" s="38">
        <v>5.89</v>
      </c>
      <c r="K67" s="38">
        <v>5.89</v>
      </c>
      <c r="L67" s="38">
        <v>6.04</v>
      </c>
      <c r="M67">
        <v>74.349999999999994</v>
      </c>
      <c r="N67">
        <v>134.33000000000001</v>
      </c>
      <c r="O67">
        <v>100.05</v>
      </c>
      <c r="P67">
        <v>1.55</v>
      </c>
      <c r="Q67">
        <v>13.61</v>
      </c>
      <c r="R67" s="94">
        <v>33</v>
      </c>
      <c r="S67" s="94">
        <v>22</v>
      </c>
      <c r="T67" s="94">
        <v>33</v>
      </c>
      <c r="U67">
        <v>1.76</v>
      </c>
      <c r="V67">
        <v>39.340000000000003</v>
      </c>
      <c r="W67">
        <v>1.71</v>
      </c>
      <c r="X67">
        <v>19.989999999999998</v>
      </c>
      <c r="Y67">
        <v>6.67</v>
      </c>
      <c r="Z67">
        <v>6.67</v>
      </c>
      <c r="AA67">
        <v>101.88</v>
      </c>
      <c r="AB67">
        <v>20.38</v>
      </c>
      <c r="AC67">
        <v>36</v>
      </c>
      <c r="AD67">
        <v>15</v>
      </c>
      <c r="AE67">
        <v>27</v>
      </c>
      <c r="AF67">
        <v>13</v>
      </c>
      <c r="AG67">
        <v>6.67</v>
      </c>
      <c r="AH67">
        <v>13.33</v>
      </c>
      <c r="AI67">
        <v>13.34</v>
      </c>
      <c r="AJ67">
        <v>26.24</v>
      </c>
      <c r="AK67">
        <v>63</v>
      </c>
      <c r="AL67">
        <v>27</v>
      </c>
    </row>
    <row r="68" spans="1:38">
      <c r="A68" t="s">
        <v>110</v>
      </c>
      <c r="B68" s="35">
        <v>260.75</v>
      </c>
      <c r="C68" s="35">
        <v>86.63</v>
      </c>
      <c r="D68" s="94">
        <f t="shared" ref="D68:D98" si="1">R68+S68+T68</f>
        <v>66.949999999999989</v>
      </c>
      <c r="E68" s="35"/>
      <c r="F68" s="35"/>
      <c r="G68" s="35"/>
      <c r="H68" s="35"/>
      <c r="I68" s="35"/>
      <c r="J68" s="38">
        <v>4.78</v>
      </c>
      <c r="K68" s="38">
        <v>4.78</v>
      </c>
      <c r="L68" s="38">
        <v>4.91</v>
      </c>
      <c r="M68">
        <v>82.82</v>
      </c>
      <c r="N68">
        <v>134.33000000000001</v>
      </c>
      <c r="O68">
        <v>100.05</v>
      </c>
      <c r="P68">
        <v>1.55</v>
      </c>
      <c r="Q68">
        <v>13.01</v>
      </c>
      <c r="R68" s="94">
        <v>30.38</v>
      </c>
      <c r="S68" s="94">
        <v>15</v>
      </c>
      <c r="T68" s="94">
        <v>21.57</v>
      </c>
      <c r="U68">
        <v>1.76</v>
      </c>
      <c r="V68">
        <v>29.17</v>
      </c>
      <c r="W68">
        <v>1.71</v>
      </c>
      <c r="X68">
        <v>19.989999999999998</v>
      </c>
      <c r="Y68">
        <v>6.67</v>
      </c>
      <c r="Z68">
        <v>6.67</v>
      </c>
      <c r="AA68">
        <v>84.94</v>
      </c>
      <c r="AB68">
        <v>16.989999999999998</v>
      </c>
      <c r="AC68">
        <v>29</v>
      </c>
      <c r="AD68">
        <v>8</v>
      </c>
      <c r="AE68">
        <v>20</v>
      </c>
      <c r="AF68">
        <v>10</v>
      </c>
      <c r="AG68">
        <v>6.67</v>
      </c>
      <c r="AH68">
        <v>13.33</v>
      </c>
      <c r="AI68">
        <v>13.34</v>
      </c>
      <c r="AJ68">
        <v>26.24</v>
      </c>
      <c r="AK68">
        <v>49</v>
      </c>
      <c r="AL68">
        <v>21</v>
      </c>
    </row>
    <row r="69" spans="1:38">
      <c r="A69" t="s">
        <v>111</v>
      </c>
      <c r="B69" s="35">
        <v>260.75</v>
      </c>
      <c r="C69" s="35">
        <v>86.63</v>
      </c>
      <c r="D69" s="94">
        <f t="shared" si="1"/>
        <v>40.909999999999997</v>
      </c>
      <c r="E69" s="35"/>
      <c r="F69" s="35"/>
      <c r="G69" s="35"/>
      <c r="H69" s="35"/>
      <c r="I69" s="35"/>
      <c r="J69" s="38">
        <v>3.68</v>
      </c>
      <c r="K69" s="38">
        <v>3.68</v>
      </c>
      <c r="L69" s="38">
        <v>3.76</v>
      </c>
      <c r="M69">
        <v>91.3</v>
      </c>
      <c r="N69">
        <v>134.33000000000001</v>
      </c>
      <c r="O69">
        <v>92.85</v>
      </c>
      <c r="P69">
        <v>1.55</v>
      </c>
      <c r="Q69">
        <v>12.41</v>
      </c>
      <c r="R69" s="94">
        <v>20.36</v>
      </c>
      <c r="S69" s="94">
        <v>8</v>
      </c>
      <c r="T69" s="94">
        <v>12.55</v>
      </c>
      <c r="U69">
        <v>1.76</v>
      </c>
      <c r="V69">
        <v>20.22</v>
      </c>
      <c r="W69">
        <v>1.71</v>
      </c>
      <c r="X69">
        <v>19.989999999999998</v>
      </c>
      <c r="Y69">
        <v>6.67</v>
      </c>
      <c r="Z69">
        <v>6.67</v>
      </c>
      <c r="AA69">
        <v>65.13</v>
      </c>
      <c r="AB69">
        <v>13.02</v>
      </c>
      <c r="AC69">
        <v>21</v>
      </c>
      <c r="AD69">
        <v>7</v>
      </c>
      <c r="AE69">
        <v>13</v>
      </c>
      <c r="AF69">
        <v>7</v>
      </c>
      <c r="AG69">
        <v>6.67</v>
      </c>
      <c r="AH69">
        <v>13.33</v>
      </c>
      <c r="AI69">
        <v>13.34</v>
      </c>
      <c r="AJ69">
        <v>27.25</v>
      </c>
      <c r="AK69">
        <v>35</v>
      </c>
      <c r="AL69">
        <v>15</v>
      </c>
    </row>
    <row r="70" spans="1:38">
      <c r="A70" t="s">
        <v>112</v>
      </c>
      <c r="B70" s="35">
        <v>260.75</v>
      </c>
      <c r="C70" s="35">
        <v>86.63</v>
      </c>
      <c r="D70" s="94">
        <f t="shared" si="1"/>
        <v>22.14</v>
      </c>
      <c r="E70" s="35"/>
      <c r="F70" s="35"/>
      <c r="G70" s="35"/>
      <c r="H70" s="35"/>
      <c r="I70" s="35"/>
      <c r="J70" s="38">
        <v>2.58</v>
      </c>
      <c r="K70" s="38">
        <v>2.58</v>
      </c>
      <c r="L70" s="38">
        <v>2.65</v>
      </c>
      <c r="M70">
        <v>114.83</v>
      </c>
      <c r="N70">
        <v>134.33000000000001</v>
      </c>
      <c r="O70">
        <v>92.85</v>
      </c>
      <c r="P70">
        <v>1.55</v>
      </c>
      <c r="Q70">
        <v>11.61</v>
      </c>
      <c r="R70" s="94">
        <v>11.5</v>
      </c>
      <c r="S70" s="94">
        <v>5</v>
      </c>
      <c r="T70" s="94">
        <v>5.64</v>
      </c>
      <c r="U70">
        <v>1.76</v>
      </c>
      <c r="V70">
        <v>13.12</v>
      </c>
      <c r="W70">
        <v>1.71</v>
      </c>
      <c r="X70">
        <v>19.989999999999998</v>
      </c>
      <c r="Y70">
        <v>6.67</v>
      </c>
      <c r="Z70">
        <v>6.67</v>
      </c>
      <c r="AA70">
        <v>45.67</v>
      </c>
      <c r="AB70">
        <v>9.1300000000000008</v>
      </c>
      <c r="AC70">
        <v>14</v>
      </c>
      <c r="AD70">
        <v>5</v>
      </c>
      <c r="AE70">
        <v>9</v>
      </c>
      <c r="AF70">
        <v>4</v>
      </c>
      <c r="AG70">
        <v>6.67</v>
      </c>
      <c r="AH70">
        <v>13.33</v>
      </c>
      <c r="AI70">
        <v>13.34</v>
      </c>
      <c r="AJ70">
        <v>27.25</v>
      </c>
      <c r="AK70">
        <v>21</v>
      </c>
      <c r="AL70">
        <v>9</v>
      </c>
    </row>
    <row r="71" spans="1:38">
      <c r="A71" t="s">
        <v>113</v>
      </c>
      <c r="B71" s="35">
        <v>260.75</v>
      </c>
      <c r="C71" s="35">
        <v>86.63</v>
      </c>
      <c r="D71" s="94">
        <f t="shared" si="1"/>
        <v>6.85</v>
      </c>
      <c r="E71" s="35"/>
      <c r="F71" s="35"/>
      <c r="G71" s="35"/>
      <c r="H71" s="35"/>
      <c r="I71" s="35"/>
      <c r="J71" s="38">
        <v>1.83</v>
      </c>
      <c r="K71" s="38">
        <v>1.83</v>
      </c>
      <c r="L71" s="38">
        <v>1.88</v>
      </c>
      <c r="M71">
        <v>114.83</v>
      </c>
      <c r="N71">
        <v>134.33000000000001</v>
      </c>
      <c r="O71">
        <v>92.85</v>
      </c>
      <c r="P71">
        <v>1.55</v>
      </c>
      <c r="Q71">
        <v>10.8</v>
      </c>
      <c r="R71" s="94">
        <v>4.45</v>
      </c>
      <c r="S71" s="94">
        <v>1</v>
      </c>
      <c r="T71" s="94">
        <v>1.4</v>
      </c>
      <c r="U71">
        <v>1.99</v>
      </c>
      <c r="V71">
        <v>5.28</v>
      </c>
      <c r="W71">
        <v>1.71</v>
      </c>
      <c r="X71">
        <v>19.989999999999998</v>
      </c>
      <c r="Y71">
        <v>6.67</v>
      </c>
      <c r="Z71">
        <v>6.67</v>
      </c>
      <c r="AA71">
        <v>25.98</v>
      </c>
      <c r="AB71">
        <v>5.19</v>
      </c>
      <c r="AC71">
        <v>10</v>
      </c>
      <c r="AD71">
        <v>2</v>
      </c>
      <c r="AE71">
        <v>5</v>
      </c>
      <c r="AF71">
        <v>3</v>
      </c>
      <c r="AG71">
        <v>6.67</v>
      </c>
      <c r="AH71">
        <v>13.33</v>
      </c>
      <c r="AI71">
        <v>13.34</v>
      </c>
      <c r="AJ71">
        <v>27.76</v>
      </c>
      <c r="AK71">
        <v>11</v>
      </c>
      <c r="AL71">
        <v>4</v>
      </c>
    </row>
    <row r="72" spans="1:38">
      <c r="A72" t="s">
        <v>114</v>
      </c>
      <c r="B72" s="35">
        <v>260.75</v>
      </c>
      <c r="C72" s="35">
        <v>86.63</v>
      </c>
      <c r="D72" s="94">
        <f t="shared" si="1"/>
        <v>2.33</v>
      </c>
      <c r="E72" s="35"/>
      <c r="F72" s="35"/>
      <c r="G72" s="35"/>
      <c r="H72" s="35"/>
      <c r="I72" s="35"/>
      <c r="J72" s="38">
        <v>1.25</v>
      </c>
      <c r="K72" s="38">
        <v>1.25</v>
      </c>
      <c r="L72" s="38">
        <v>1.28</v>
      </c>
      <c r="M72">
        <v>114.83</v>
      </c>
      <c r="N72">
        <v>134.33000000000001</v>
      </c>
      <c r="O72">
        <v>92.85</v>
      </c>
      <c r="P72">
        <v>1.55</v>
      </c>
      <c r="Q72">
        <v>10.6</v>
      </c>
      <c r="R72" s="94">
        <v>0.75</v>
      </c>
      <c r="S72" s="94">
        <v>0</v>
      </c>
      <c r="T72" s="94">
        <v>1.58</v>
      </c>
      <c r="U72">
        <v>1.99</v>
      </c>
      <c r="V72">
        <v>0</v>
      </c>
      <c r="W72">
        <v>1.71</v>
      </c>
      <c r="X72">
        <v>19.989999999999998</v>
      </c>
      <c r="Y72">
        <v>6.67</v>
      </c>
      <c r="Z72">
        <v>6.67</v>
      </c>
      <c r="AA72">
        <v>12.29</v>
      </c>
      <c r="AB72">
        <v>2.46</v>
      </c>
      <c r="AC72">
        <v>7</v>
      </c>
      <c r="AD72">
        <v>1</v>
      </c>
      <c r="AE72">
        <v>2</v>
      </c>
      <c r="AF72">
        <v>1</v>
      </c>
      <c r="AG72">
        <v>6.67</v>
      </c>
      <c r="AH72">
        <v>13.33</v>
      </c>
      <c r="AI72">
        <v>13.34</v>
      </c>
      <c r="AJ72">
        <v>28.26</v>
      </c>
      <c r="AK72">
        <v>4</v>
      </c>
      <c r="AL72">
        <v>1</v>
      </c>
    </row>
    <row r="73" spans="1:38">
      <c r="A73" t="s">
        <v>115</v>
      </c>
      <c r="B73" s="35">
        <v>260.75</v>
      </c>
      <c r="C73" s="35">
        <v>86.63</v>
      </c>
      <c r="D73" s="94">
        <f t="shared" si="1"/>
        <v>1.23</v>
      </c>
      <c r="E73" s="35"/>
      <c r="F73" s="35"/>
      <c r="G73" s="35"/>
      <c r="H73" s="35"/>
      <c r="I73" s="35"/>
      <c r="J73" s="38">
        <v>0.77</v>
      </c>
      <c r="K73" s="38">
        <v>0.77</v>
      </c>
      <c r="L73" s="38">
        <v>0.79</v>
      </c>
      <c r="M73">
        <v>114.83</v>
      </c>
      <c r="N73">
        <v>134.33000000000001</v>
      </c>
      <c r="O73">
        <v>92.85</v>
      </c>
      <c r="P73">
        <v>1.55</v>
      </c>
      <c r="Q73">
        <v>15.81</v>
      </c>
      <c r="R73" s="94">
        <v>0.28999999999999998</v>
      </c>
      <c r="S73" s="94">
        <v>0</v>
      </c>
      <c r="T73" s="94">
        <v>0.94</v>
      </c>
      <c r="U73">
        <v>1.99</v>
      </c>
      <c r="V73">
        <v>0</v>
      </c>
      <c r="W73">
        <v>1.71</v>
      </c>
      <c r="X73">
        <v>19.989999999999998</v>
      </c>
      <c r="Y73">
        <v>6.67</v>
      </c>
      <c r="Z73">
        <v>6.67</v>
      </c>
      <c r="AA73">
        <v>4.1500000000000004</v>
      </c>
      <c r="AB73">
        <v>0.83</v>
      </c>
      <c r="AC73">
        <v>3</v>
      </c>
      <c r="AD73">
        <v>0</v>
      </c>
      <c r="AE73">
        <v>1</v>
      </c>
      <c r="AF73">
        <v>0</v>
      </c>
      <c r="AG73">
        <v>6.67</v>
      </c>
      <c r="AH73">
        <v>13.33</v>
      </c>
      <c r="AI73">
        <v>13.34</v>
      </c>
      <c r="AJ73">
        <v>28.26</v>
      </c>
      <c r="AK73">
        <v>1</v>
      </c>
      <c r="AL73">
        <v>0</v>
      </c>
    </row>
    <row r="74" spans="1:38">
      <c r="A74" t="s">
        <v>116</v>
      </c>
      <c r="B74" s="35">
        <v>260.75</v>
      </c>
      <c r="C74" s="35">
        <v>86.63</v>
      </c>
      <c r="D74" s="94">
        <f t="shared" si="1"/>
        <v>0.63</v>
      </c>
      <c r="E74" s="35"/>
      <c r="F74" s="35"/>
      <c r="G74" s="35"/>
      <c r="H74" s="35"/>
      <c r="I74" s="35"/>
      <c r="J74" s="38">
        <v>0.43</v>
      </c>
      <c r="K74" s="38">
        <v>0.43</v>
      </c>
      <c r="L74" s="38">
        <v>0.44</v>
      </c>
      <c r="M74">
        <v>114.83</v>
      </c>
      <c r="N74">
        <v>134.33000000000001</v>
      </c>
      <c r="O74">
        <v>92.85</v>
      </c>
      <c r="P74">
        <v>1.55</v>
      </c>
      <c r="Q74">
        <v>15.41</v>
      </c>
      <c r="R74" s="94">
        <v>0.03</v>
      </c>
      <c r="S74" s="94">
        <v>0</v>
      </c>
      <c r="T74" s="94">
        <v>0.6</v>
      </c>
      <c r="U74">
        <v>1.99</v>
      </c>
      <c r="V74">
        <v>0</v>
      </c>
      <c r="W74">
        <v>1.71</v>
      </c>
      <c r="X74">
        <v>19.989999999999998</v>
      </c>
      <c r="Y74">
        <v>6.67</v>
      </c>
      <c r="Z74">
        <v>6.67</v>
      </c>
      <c r="AA74">
        <v>0.33</v>
      </c>
      <c r="AB74">
        <v>7.0000000000000007E-2</v>
      </c>
      <c r="AC74">
        <v>2</v>
      </c>
      <c r="AD74">
        <v>0</v>
      </c>
      <c r="AE74">
        <v>0</v>
      </c>
      <c r="AF74">
        <v>0</v>
      </c>
      <c r="AG74">
        <v>6.67</v>
      </c>
      <c r="AH74">
        <v>13.33</v>
      </c>
      <c r="AI74">
        <v>13.34</v>
      </c>
      <c r="AJ74">
        <v>28.26</v>
      </c>
      <c r="AK74">
        <v>0</v>
      </c>
      <c r="AL74">
        <v>0</v>
      </c>
    </row>
    <row r="75" spans="1:38">
      <c r="A75" t="s">
        <v>117</v>
      </c>
      <c r="B75" s="35">
        <v>260.75</v>
      </c>
      <c r="C75" s="35">
        <v>86.63</v>
      </c>
      <c r="D75" s="94">
        <f t="shared" si="1"/>
        <v>0</v>
      </c>
      <c r="E75" s="35"/>
      <c r="F75" s="35"/>
      <c r="G75" s="35"/>
      <c r="H75" s="35"/>
      <c r="I75" s="35"/>
      <c r="J75" s="38">
        <v>0.25</v>
      </c>
      <c r="K75" s="38">
        <v>0.25</v>
      </c>
      <c r="L75" s="38">
        <v>0.25</v>
      </c>
      <c r="M75">
        <v>114.83</v>
      </c>
      <c r="N75">
        <v>134.33000000000001</v>
      </c>
      <c r="O75">
        <v>92.85</v>
      </c>
      <c r="P75">
        <v>1.55</v>
      </c>
      <c r="Q75">
        <v>9.4</v>
      </c>
      <c r="R75" s="94">
        <v>0</v>
      </c>
      <c r="S75" s="94">
        <v>0</v>
      </c>
      <c r="T75" s="94">
        <v>0</v>
      </c>
      <c r="U75">
        <v>1.91</v>
      </c>
      <c r="V75">
        <v>0</v>
      </c>
      <c r="W75">
        <v>1.71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13.33</v>
      </c>
      <c r="AI75">
        <v>13.34</v>
      </c>
      <c r="AJ75">
        <v>27.25</v>
      </c>
      <c r="AK75">
        <v>0</v>
      </c>
      <c r="AL75">
        <v>0</v>
      </c>
    </row>
    <row r="76" spans="1:38">
      <c r="A76" t="s">
        <v>118</v>
      </c>
      <c r="B76" s="35">
        <v>260.75</v>
      </c>
      <c r="C76" s="35">
        <v>86.63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114.83</v>
      </c>
      <c r="N76">
        <v>134.33000000000001</v>
      </c>
      <c r="O76">
        <v>92.85</v>
      </c>
      <c r="P76">
        <v>1.55</v>
      </c>
      <c r="Q76">
        <v>9.1999999999999993</v>
      </c>
      <c r="R76" s="94">
        <v>0</v>
      </c>
      <c r="S76" s="94">
        <v>0</v>
      </c>
      <c r="T76" s="94">
        <v>0</v>
      </c>
      <c r="U76">
        <v>1.91</v>
      </c>
      <c r="V76">
        <v>0</v>
      </c>
      <c r="W76">
        <v>1.71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13.33</v>
      </c>
      <c r="AI76">
        <v>13.34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260.75</v>
      </c>
      <c r="C77" s="35">
        <v>86.63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114.83</v>
      </c>
      <c r="N77">
        <v>134.33000000000001</v>
      </c>
      <c r="O77">
        <v>92.85</v>
      </c>
      <c r="P77">
        <v>1.55</v>
      </c>
      <c r="Q77">
        <v>9</v>
      </c>
      <c r="R77" s="94">
        <v>0</v>
      </c>
      <c r="S77" s="94">
        <v>0</v>
      </c>
      <c r="T77" s="94">
        <v>0</v>
      </c>
      <c r="U77">
        <v>1.91</v>
      </c>
      <c r="V77">
        <v>0</v>
      </c>
      <c r="W77">
        <v>1.71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27.25</v>
      </c>
      <c r="AK77">
        <v>0</v>
      </c>
      <c r="AL77">
        <v>0</v>
      </c>
    </row>
    <row r="78" spans="1:38">
      <c r="A78" t="s">
        <v>120</v>
      </c>
      <c r="B78" s="35">
        <v>260.75</v>
      </c>
      <c r="C78" s="35">
        <v>86.63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114.83</v>
      </c>
      <c r="N78">
        <v>134.33000000000001</v>
      </c>
      <c r="O78">
        <v>92.85</v>
      </c>
      <c r="P78">
        <v>1.55</v>
      </c>
      <c r="Q78">
        <v>9</v>
      </c>
      <c r="R78" s="94">
        <v>0</v>
      </c>
      <c r="S78" s="94">
        <v>0</v>
      </c>
      <c r="T78" s="94">
        <v>0</v>
      </c>
      <c r="U78">
        <v>1.91</v>
      </c>
      <c r="V78">
        <v>0</v>
      </c>
      <c r="W78">
        <v>1.71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13.33</v>
      </c>
      <c r="AI78">
        <v>13.34</v>
      </c>
      <c r="AJ78">
        <v>27.25</v>
      </c>
      <c r="AK78">
        <v>0</v>
      </c>
      <c r="AL78">
        <v>0</v>
      </c>
    </row>
    <row r="79" spans="1:38">
      <c r="A79" t="s">
        <v>121</v>
      </c>
      <c r="B79" s="35">
        <v>260.75</v>
      </c>
      <c r="C79" s="35">
        <v>86.63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114.83</v>
      </c>
      <c r="N79">
        <v>134.33000000000001</v>
      </c>
      <c r="O79">
        <v>92.85</v>
      </c>
      <c r="P79">
        <v>1.55</v>
      </c>
      <c r="Q79">
        <v>9.4</v>
      </c>
      <c r="R79" s="94">
        <v>0</v>
      </c>
      <c r="S79" s="94">
        <v>0</v>
      </c>
      <c r="T79" s="94">
        <v>0</v>
      </c>
      <c r="U79">
        <v>1.83</v>
      </c>
      <c r="V79">
        <v>0</v>
      </c>
      <c r="W79">
        <v>1.66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13.33</v>
      </c>
      <c r="AI79">
        <v>13.34</v>
      </c>
      <c r="AJ79">
        <v>27.25</v>
      </c>
      <c r="AK79">
        <v>0</v>
      </c>
      <c r="AL79">
        <v>0</v>
      </c>
    </row>
    <row r="80" spans="1:38">
      <c r="A80" t="s">
        <v>122</v>
      </c>
      <c r="B80" s="35">
        <v>260.75</v>
      </c>
      <c r="C80" s="35">
        <v>86.63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114.83</v>
      </c>
      <c r="N80">
        <v>134.33000000000001</v>
      </c>
      <c r="O80">
        <v>92.85</v>
      </c>
      <c r="P80">
        <v>1.55</v>
      </c>
      <c r="Q80">
        <v>9.1999999999999993</v>
      </c>
      <c r="R80" s="94">
        <v>0</v>
      </c>
      <c r="S80" s="94">
        <v>0</v>
      </c>
      <c r="T80" s="94">
        <v>0</v>
      </c>
      <c r="U80">
        <v>1.83</v>
      </c>
      <c r="V80">
        <v>0</v>
      </c>
      <c r="W80">
        <v>1.66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13.33</v>
      </c>
      <c r="AI80">
        <v>13.34</v>
      </c>
      <c r="AJ80">
        <v>27.25</v>
      </c>
      <c r="AK80">
        <v>0</v>
      </c>
      <c r="AL80">
        <v>0</v>
      </c>
    </row>
    <row r="81" spans="1:38">
      <c r="A81" t="s">
        <v>123</v>
      </c>
      <c r="B81" s="35">
        <v>260.75</v>
      </c>
      <c r="C81" s="35">
        <v>86.63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114.83</v>
      </c>
      <c r="N81">
        <v>134.33000000000001</v>
      </c>
      <c r="O81">
        <v>92.85</v>
      </c>
      <c r="P81">
        <v>1.39</v>
      </c>
      <c r="Q81">
        <v>13.01</v>
      </c>
      <c r="R81" s="94">
        <v>0</v>
      </c>
      <c r="S81" s="94">
        <v>0</v>
      </c>
      <c r="T81" s="94">
        <v>0</v>
      </c>
      <c r="U81">
        <v>1.76</v>
      </c>
      <c r="V81">
        <v>0</v>
      </c>
      <c r="W81">
        <v>1.66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260.75</v>
      </c>
      <c r="C82" s="35">
        <v>86.63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114.83</v>
      </c>
      <c r="N82">
        <v>134.33000000000001</v>
      </c>
      <c r="O82">
        <v>92.85</v>
      </c>
      <c r="P82">
        <v>1.39</v>
      </c>
      <c r="Q82">
        <v>12.41</v>
      </c>
      <c r="R82" s="94">
        <v>0</v>
      </c>
      <c r="S82" s="94">
        <v>0</v>
      </c>
      <c r="T82" s="94">
        <v>0</v>
      </c>
      <c r="U82">
        <v>1.76</v>
      </c>
      <c r="V82">
        <v>0</v>
      </c>
      <c r="W82">
        <v>1.66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260.75</v>
      </c>
      <c r="C83" s="35">
        <v>86.63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114.83</v>
      </c>
      <c r="N83">
        <v>134.33000000000001</v>
      </c>
      <c r="O83">
        <v>92.85</v>
      </c>
      <c r="P83">
        <v>1.39</v>
      </c>
      <c r="Q83">
        <v>11.81</v>
      </c>
      <c r="R83" s="94">
        <v>0</v>
      </c>
      <c r="S83" s="94">
        <v>0</v>
      </c>
      <c r="T83" s="94">
        <v>0</v>
      </c>
      <c r="U83">
        <v>1.6</v>
      </c>
      <c r="V83">
        <v>0</v>
      </c>
      <c r="W83">
        <v>1.66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13.33</v>
      </c>
      <c r="AI83">
        <v>13.34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260.75</v>
      </c>
      <c r="C84" s="35">
        <v>86.63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114.83</v>
      </c>
      <c r="N84">
        <v>134.33000000000001</v>
      </c>
      <c r="O84">
        <v>92.85</v>
      </c>
      <c r="P84">
        <v>1.39</v>
      </c>
      <c r="Q84">
        <v>11</v>
      </c>
      <c r="R84" s="94">
        <v>0</v>
      </c>
      <c r="S84" s="94">
        <v>0</v>
      </c>
      <c r="T84" s="94">
        <v>0</v>
      </c>
      <c r="U84">
        <v>1.6</v>
      </c>
      <c r="V84">
        <v>0</v>
      </c>
      <c r="W84">
        <v>1.66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13.33</v>
      </c>
      <c r="AI84">
        <v>13.34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205.09</v>
      </c>
      <c r="C85" s="35">
        <v>67.739999999999995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70.02</v>
      </c>
      <c r="N85">
        <v>134.33000000000001</v>
      </c>
      <c r="O85">
        <v>92.85</v>
      </c>
      <c r="P85">
        <v>1.39</v>
      </c>
      <c r="Q85">
        <v>10.199999999999999</v>
      </c>
      <c r="R85" s="94">
        <v>0</v>
      </c>
      <c r="S85" s="94">
        <v>0</v>
      </c>
      <c r="T85" s="94">
        <v>0</v>
      </c>
      <c r="U85">
        <v>1.6</v>
      </c>
      <c r="V85">
        <v>0</v>
      </c>
      <c r="W85">
        <v>1.66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13.33</v>
      </c>
      <c r="AI85">
        <v>13.34</v>
      </c>
      <c r="AJ85">
        <v>26.24</v>
      </c>
      <c r="AK85">
        <v>0</v>
      </c>
      <c r="AL85">
        <v>0</v>
      </c>
    </row>
    <row r="86" spans="1:38">
      <c r="A86" t="s">
        <v>128</v>
      </c>
      <c r="B86" s="35">
        <v>205.09</v>
      </c>
      <c r="C86" s="35">
        <v>67.739999999999995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70.02</v>
      </c>
      <c r="N86">
        <v>134.33000000000001</v>
      </c>
      <c r="O86">
        <v>92.85</v>
      </c>
      <c r="P86">
        <v>1.39</v>
      </c>
      <c r="Q86">
        <v>9</v>
      </c>
      <c r="R86" s="94">
        <v>0</v>
      </c>
      <c r="S86" s="94">
        <v>0</v>
      </c>
      <c r="T86" s="94">
        <v>0</v>
      </c>
      <c r="U86">
        <v>1.6</v>
      </c>
      <c r="V86">
        <v>0</v>
      </c>
      <c r="W86">
        <v>1.66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13.33</v>
      </c>
      <c r="AI86">
        <v>13.34</v>
      </c>
      <c r="AJ86">
        <v>26.24</v>
      </c>
      <c r="AK86">
        <v>0</v>
      </c>
      <c r="AL86">
        <v>0</v>
      </c>
    </row>
    <row r="87" spans="1:38">
      <c r="A87" t="s">
        <v>129</v>
      </c>
      <c r="B87" s="35">
        <v>202.3</v>
      </c>
      <c r="C87" s="35">
        <v>57.34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70.02</v>
      </c>
      <c r="N87">
        <v>115.25</v>
      </c>
      <c r="O87">
        <v>92.85</v>
      </c>
      <c r="P87">
        <v>1.32</v>
      </c>
      <c r="Q87">
        <v>8.8000000000000007</v>
      </c>
      <c r="R87" s="94">
        <v>0</v>
      </c>
      <c r="S87" s="94">
        <v>0</v>
      </c>
      <c r="T87" s="94">
        <v>0</v>
      </c>
      <c r="U87">
        <v>1.6</v>
      </c>
      <c r="V87">
        <v>0</v>
      </c>
      <c r="W87">
        <v>1.66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13.33</v>
      </c>
      <c r="AI87">
        <v>13.34</v>
      </c>
      <c r="AJ87">
        <v>26.24</v>
      </c>
      <c r="AK87">
        <v>0</v>
      </c>
      <c r="AL87">
        <v>0</v>
      </c>
    </row>
    <row r="88" spans="1:38">
      <c r="A88" t="s">
        <v>130</v>
      </c>
      <c r="B88" s="35">
        <v>202.3</v>
      </c>
      <c r="C88" s="35">
        <v>57.34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70.02</v>
      </c>
      <c r="N88">
        <v>115.25</v>
      </c>
      <c r="O88">
        <v>92.85</v>
      </c>
      <c r="P88">
        <v>1.32</v>
      </c>
      <c r="Q88">
        <v>8.6</v>
      </c>
      <c r="R88" s="94">
        <v>0</v>
      </c>
      <c r="S88" s="94">
        <v>0</v>
      </c>
      <c r="T88" s="94">
        <v>0</v>
      </c>
      <c r="U88">
        <v>1.6</v>
      </c>
      <c r="V88">
        <v>0</v>
      </c>
      <c r="W88">
        <v>1.66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13.33</v>
      </c>
      <c r="AI88">
        <v>13.34</v>
      </c>
      <c r="AJ88">
        <v>26.24</v>
      </c>
      <c r="AK88">
        <v>0</v>
      </c>
      <c r="AL88">
        <v>0</v>
      </c>
    </row>
    <row r="89" spans="1:38">
      <c r="A89" t="s">
        <v>131</v>
      </c>
      <c r="B89" s="35">
        <v>202.3</v>
      </c>
      <c r="C89" s="35">
        <v>57.34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70.02</v>
      </c>
      <c r="N89">
        <v>115.25</v>
      </c>
      <c r="O89">
        <v>92.85</v>
      </c>
      <c r="P89">
        <v>1.32</v>
      </c>
      <c r="Q89">
        <v>7.4</v>
      </c>
      <c r="R89" s="94">
        <v>0</v>
      </c>
      <c r="S89" s="94">
        <v>0</v>
      </c>
      <c r="T89" s="94">
        <v>0</v>
      </c>
      <c r="U89">
        <v>1.6</v>
      </c>
      <c r="V89">
        <v>0</v>
      </c>
      <c r="W89">
        <v>1.66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13.33</v>
      </c>
      <c r="AI89">
        <v>13.34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188.85</v>
      </c>
      <c r="C90" s="35">
        <v>57.34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70.02</v>
      </c>
      <c r="N90">
        <v>115.25</v>
      </c>
      <c r="O90">
        <v>92.85</v>
      </c>
      <c r="P90">
        <v>1.32</v>
      </c>
      <c r="Q90">
        <v>7.4</v>
      </c>
      <c r="R90" s="94">
        <v>0</v>
      </c>
      <c r="S90" s="94">
        <v>0</v>
      </c>
      <c r="T90" s="94">
        <v>0</v>
      </c>
      <c r="U90">
        <v>1.6</v>
      </c>
      <c r="V90">
        <v>0</v>
      </c>
      <c r="W90">
        <v>1.66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13.33</v>
      </c>
      <c r="AI90">
        <v>13.34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197.5</v>
      </c>
      <c r="C91" s="35">
        <v>57.34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70.02</v>
      </c>
      <c r="N91">
        <v>115.25</v>
      </c>
      <c r="O91">
        <v>100.05</v>
      </c>
      <c r="P91">
        <v>1.24</v>
      </c>
      <c r="Q91">
        <v>7.4</v>
      </c>
      <c r="R91" s="94">
        <v>0</v>
      </c>
      <c r="S91" s="94">
        <v>0</v>
      </c>
      <c r="T91" s="94">
        <v>0</v>
      </c>
      <c r="U91">
        <v>1.53</v>
      </c>
      <c r="V91">
        <v>0</v>
      </c>
      <c r="W91">
        <v>1.66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13.33</v>
      </c>
      <c r="AI91">
        <v>13.34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197.5</v>
      </c>
      <c r="C92" s="35">
        <v>57.34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70.02</v>
      </c>
      <c r="N92">
        <v>115.25</v>
      </c>
      <c r="O92">
        <v>100.05</v>
      </c>
      <c r="P92">
        <v>1.24</v>
      </c>
      <c r="Q92">
        <v>7.4</v>
      </c>
      <c r="R92" s="94">
        <v>0</v>
      </c>
      <c r="S92" s="94">
        <v>0</v>
      </c>
      <c r="T92" s="94">
        <v>0</v>
      </c>
      <c r="U92">
        <v>1.53</v>
      </c>
      <c r="V92">
        <v>0</v>
      </c>
      <c r="W92">
        <v>1.66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13.33</v>
      </c>
      <c r="AI92">
        <v>13.34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178.29</v>
      </c>
      <c r="C93" s="35">
        <v>57.34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70.02</v>
      </c>
      <c r="N93">
        <v>115.25</v>
      </c>
      <c r="O93">
        <v>100.05</v>
      </c>
      <c r="P93">
        <v>1.24</v>
      </c>
      <c r="Q93">
        <v>7.4</v>
      </c>
      <c r="R93" s="94">
        <v>0</v>
      </c>
      <c r="S93" s="94">
        <v>0</v>
      </c>
      <c r="T93" s="94">
        <v>0</v>
      </c>
      <c r="U93">
        <v>1.53</v>
      </c>
      <c r="V93">
        <v>0</v>
      </c>
      <c r="W93">
        <v>1.66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13.33</v>
      </c>
      <c r="AI93">
        <v>13.34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178.29</v>
      </c>
      <c r="C94" s="35">
        <v>57.34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70.02</v>
      </c>
      <c r="N94">
        <v>115.25</v>
      </c>
      <c r="O94">
        <v>84.52</v>
      </c>
      <c r="P94">
        <v>1.24</v>
      </c>
      <c r="Q94">
        <v>7.4</v>
      </c>
      <c r="R94" s="94">
        <v>0</v>
      </c>
      <c r="S94" s="94">
        <v>0</v>
      </c>
      <c r="T94" s="94">
        <v>0</v>
      </c>
      <c r="U94">
        <v>1.53</v>
      </c>
      <c r="V94">
        <v>0</v>
      </c>
      <c r="W94">
        <v>1.66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13.33</v>
      </c>
      <c r="AI94">
        <v>13.34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178.29</v>
      </c>
      <c r="C95" s="35">
        <v>57.34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70.02</v>
      </c>
      <c r="N95">
        <v>115.25</v>
      </c>
      <c r="O95">
        <v>84.52</v>
      </c>
      <c r="P95">
        <v>1.24</v>
      </c>
      <c r="Q95">
        <v>7.4</v>
      </c>
      <c r="R95" s="94">
        <v>0</v>
      </c>
      <c r="S95" s="94">
        <v>0</v>
      </c>
      <c r="T95" s="94">
        <v>0</v>
      </c>
      <c r="U95">
        <v>1.53</v>
      </c>
      <c r="V95">
        <v>0</v>
      </c>
      <c r="W95">
        <v>1.66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13.33</v>
      </c>
      <c r="AI95">
        <v>13.34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178.29</v>
      </c>
      <c r="C96" s="35">
        <v>57.34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70.02</v>
      </c>
      <c r="N96">
        <v>115.25</v>
      </c>
      <c r="O96">
        <v>84.52</v>
      </c>
      <c r="P96">
        <v>1.24</v>
      </c>
      <c r="Q96">
        <v>7.4</v>
      </c>
      <c r="R96" s="94">
        <v>0</v>
      </c>
      <c r="S96" s="94">
        <v>0</v>
      </c>
      <c r="T96" s="94">
        <v>0</v>
      </c>
      <c r="U96">
        <v>1.53</v>
      </c>
      <c r="V96">
        <v>0</v>
      </c>
      <c r="W96">
        <v>1.66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13.33</v>
      </c>
      <c r="AI96">
        <v>13.34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178.29</v>
      </c>
      <c r="C97" s="35">
        <v>57.34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70.02</v>
      </c>
      <c r="N97">
        <v>115.25</v>
      </c>
      <c r="O97">
        <v>71.069999999999993</v>
      </c>
      <c r="P97">
        <v>1.24</v>
      </c>
      <c r="Q97">
        <v>7.4</v>
      </c>
      <c r="R97" s="94">
        <v>0</v>
      </c>
      <c r="S97" s="94">
        <v>0</v>
      </c>
      <c r="T97" s="94">
        <v>0</v>
      </c>
      <c r="U97">
        <v>1.53</v>
      </c>
      <c r="V97">
        <v>0</v>
      </c>
      <c r="W97">
        <v>1.66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13.33</v>
      </c>
      <c r="AI97">
        <v>13.34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178.29</v>
      </c>
      <c r="C98" s="35">
        <v>57.34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70.02</v>
      </c>
      <c r="N98">
        <v>115.25</v>
      </c>
      <c r="O98">
        <v>60.51</v>
      </c>
      <c r="P98">
        <v>1.24</v>
      </c>
      <c r="Q98">
        <v>7.4</v>
      </c>
      <c r="R98" s="94">
        <v>0</v>
      </c>
      <c r="S98" s="94">
        <v>0</v>
      </c>
      <c r="T98" s="94">
        <v>0</v>
      </c>
      <c r="U98">
        <v>1.53</v>
      </c>
      <c r="V98">
        <v>0</v>
      </c>
      <c r="W98">
        <v>1.66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13.33</v>
      </c>
      <c r="AI98">
        <v>13.34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4.9951750000000006</v>
      </c>
      <c r="C99" s="35">
        <f t="shared" ref="C99:P99" si="2">SUM(C3:C98)/4000</f>
        <v>1.6446450000000021</v>
      </c>
      <c r="D99" s="94">
        <f t="shared" ref="D99" si="3">SUM(D3:D98)/4000</f>
        <v>0.93537499999999985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8.7414999999999979E-2</v>
      </c>
      <c r="K99" s="38">
        <f t="shared" si="2"/>
        <v>9.3349999999999989E-2</v>
      </c>
      <c r="L99" s="38">
        <f t="shared" si="2"/>
        <v>9.4892500000000032E-2</v>
      </c>
      <c r="M99">
        <f t="shared" si="2"/>
        <v>1.9678875000000022</v>
      </c>
      <c r="N99">
        <f t="shared" si="2"/>
        <v>2.678655</v>
      </c>
      <c r="O99">
        <f t="shared" si="2"/>
        <v>2.3328225000000034</v>
      </c>
      <c r="P99">
        <f t="shared" si="2"/>
        <v>2.9619999999999973E-2</v>
      </c>
      <c r="Q99">
        <f t="shared" ref="Q99:AF99" si="5">SUM(Q3:Q98)/4000</f>
        <v>0.29707000000000011</v>
      </c>
      <c r="R99" s="94">
        <f t="shared" si="5"/>
        <v>0.3243649999999999</v>
      </c>
      <c r="S99" s="94">
        <f t="shared" si="5"/>
        <v>0.29900749999999993</v>
      </c>
      <c r="T99" s="94">
        <f t="shared" si="5"/>
        <v>0.31200249999999996</v>
      </c>
      <c r="U99">
        <f t="shared" si="5"/>
        <v>3.646499999999999E-2</v>
      </c>
      <c r="V99">
        <f t="shared" si="5"/>
        <v>0.8226325000000001</v>
      </c>
      <c r="W99">
        <f t="shared" si="5"/>
        <v>4.0639999999999926E-2</v>
      </c>
      <c r="X99">
        <f t="shared" si="5"/>
        <v>0.47976000000000019</v>
      </c>
      <c r="Y99">
        <f t="shared" si="5"/>
        <v>0.16007999999999989</v>
      </c>
      <c r="Z99">
        <f t="shared" si="5"/>
        <v>0.16007999999999989</v>
      </c>
      <c r="AA99">
        <f t="shared" si="5"/>
        <v>1.5073024999999995</v>
      </c>
      <c r="AB99">
        <f t="shared" si="5"/>
        <v>0.30145749999999993</v>
      </c>
      <c r="AC99">
        <f t="shared" si="5"/>
        <v>0.57874999999999999</v>
      </c>
      <c r="AD99">
        <f t="shared" si="5"/>
        <v>0.25274999999999997</v>
      </c>
      <c r="AE99">
        <f t="shared" si="5"/>
        <v>0.54074999999999995</v>
      </c>
      <c r="AF99">
        <f t="shared" si="5"/>
        <v>0.26950000000000002</v>
      </c>
      <c r="AG99">
        <f t="shared" ref="AG99:AM99" si="6">SUM(AG3:AG98)/4000</f>
        <v>0.16007999999999989</v>
      </c>
      <c r="AH99">
        <f t="shared" si="6"/>
        <v>0.31992000000000004</v>
      </c>
      <c r="AI99">
        <f t="shared" si="6"/>
        <v>0.32015999999999978</v>
      </c>
      <c r="AJ99">
        <f t="shared" si="6"/>
        <v>0.60630999999999946</v>
      </c>
      <c r="AK99">
        <f t="shared" si="6"/>
        <v>1.159</v>
      </c>
      <c r="AL99">
        <f t="shared" si="6"/>
        <v>0.4945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45623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315.20071819787984</v>
      </c>
      <c r="L3">
        <v>6.1302660590277771</v>
      </c>
      <c r="M3">
        <v>61.25</v>
      </c>
      <c r="N3">
        <v>50.095607960024552</v>
      </c>
      <c r="O3">
        <v>70.75</v>
      </c>
      <c r="P3">
        <v>26.51</v>
      </c>
      <c r="Q3">
        <v>8.675830531271016</v>
      </c>
      <c r="R3">
        <v>8.94</v>
      </c>
      <c r="S3">
        <v>11.135784823284823</v>
      </c>
      <c r="T3">
        <v>0</v>
      </c>
      <c r="U3">
        <v>49.710000000000008</v>
      </c>
      <c r="V3">
        <v>8.7799999999999994</v>
      </c>
      <c r="W3">
        <v>14.795427865307385</v>
      </c>
      <c r="X3">
        <v>21.705427548441449</v>
      </c>
      <c r="Y3">
        <v>0</v>
      </c>
      <c r="Z3">
        <v>0</v>
      </c>
      <c r="AA3">
        <v>0</v>
      </c>
      <c r="AB3">
        <v>0.79048762190547617</v>
      </c>
      <c r="AC3">
        <v>0</v>
      </c>
      <c r="AD3">
        <v>0</v>
      </c>
      <c r="AE3">
        <v>1.625087055261166</v>
      </c>
      <c r="AF3">
        <v>5.9061054766734289</v>
      </c>
      <c r="AG3">
        <v>28.580635999999998</v>
      </c>
      <c r="AH3">
        <v>0</v>
      </c>
      <c r="AI3">
        <v>0</v>
      </c>
      <c r="AJ3">
        <v>0</v>
      </c>
      <c r="AK3">
        <v>22.48487470449173</v>
      </c>
      <c r="AL3">
        <v>0.99969535283993105</v>
      </c>
      <c r="AM3">
        <v>0</v>
      </c>
      <c r="AN3">
        <v>0</v>
      </c>
      <c r="AO3">
        <v>0</v>
      </c>
      <c r="AP3">
        <v>1.190232</v>
      </c>
      <c r="AQ3">
        <v>0</v>
      </c>
      <c r="AR3">
        <v>15.368343297101443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732.55257385420009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288.11077336919976</v>
      </c>
      <c r="L4">
        <v>6.1302660590277771</v>
      </c>
      <c r="M4">
        <v>61.25</v>
      </c>
      <c r="N4">
        <v>50.095607960024552</v>
      </c>
      <c r="O4">
        <v>70.75</v>
      </c>
      <c r="P4">
        <v>26.51</v>
      </c>
      <c r="Q4">
        <v>8.675830531271016</v>
      </c>
      <c r="R4">
        <v>8.94</v>
      </c>
      <c r="S4">
        <v>11.135784823284823</v>
      </c>
      <c r="T4">
        <v>0</v>
      </c>
      <c r="U4">
        <v>49.710000000000008</v>
      </c>
      <c r="V4">
        <v>8.7799999999999994</v>
      </c>
      <c r="W4">
        <v>14.795427865307385</v>
      </c>
      <c r="X4">
        <v>21.705427548441449</v>
      </c>
      <c r="Y4">
        <v>0</v>
      </c>
      <c r="Z4">
        <v>0</v>
      </c>
      <c r="AA4">
        <v>0</v>
      </c>
      <c r="AB4">
        <v>0.79048762190547617</v>
      </c>
      <c r="AC4">
        <v>0</v>
      </c>
      <c r="AD4">
        <v>0</v>
      </c>
      <c r="AE4">
        <v>1.625087055261166</v>
      </c>
      <c r="AF4">
        <v>5.9061054766734289</v>
      </c>
      <c r="AG4">
        <v>28.580635999999998</v>
      </c>
      <c r="AH4">
        <v>0</v>
      </c>
      <c r="AI4">
        <v>0</v>
      </c>
      <c r="AJ4">
        <v>0</v>
      </c>
      <c r="AK4">
        <v>22.48487470449173</v>
      </c>
      <c r="AL4">
        <v>0.99969535283993105</v>
      </c>
      <c r="AM4">
        <v>0</v>
      </c>
      <c r="AN4">
        <v>0</v>
      </c>
      <c r="AO4">
        <v>0</v>
      </c>
      <c r="AP4">
        <v>1.190232</v>
      </c>
      <c r="AQ4">
        <v>0</v>
      </c>
      <c r="AR4">
        <v>15.368343297101443</v>
      </c>
      <c r="AS4">
        <v>7.9405768658935472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711.47515653072355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273.19000000000005</v>
      </c>
      <c r="L5">
        <v>6.1302660590277771</v>
      </c>
      <c r="M5">
        <v>61.25</v>
      </c>
      <c r="N5">
        <v>50.095607960024552</v>
      </c>
      <c r="O5">
        <v>70.75</v>
      </c>
      <c r="P5">
        <v>26.51</v>
      </c>
      <c r="Q5">
        <v>8.675830531271016</v>
      </c>
      <c r="R5">
        <v>8.94</v>
      </c>
      <c r="S5">
        <v>11.135784823284823</v>
      </c>
      <c r="T5">
        <v>0</v>
      </c>
      <c r="U5">
        <v>49.710000000000008</v>
      </c>
      <c r="V5">
        <v>8.7799999999999994</v>
      </c>
      <c r="W5">
        <v>14.795427865307385</v>
      </c>
      <c r="X5">
        <v>21.705427548441449</v>
      </c>
      <c r="Y5">
        <v>0</v>
      </c>
      <c r="Z5">
        <v>0</v>
      </c>
      <c r="AA5">
        <v>0</v>
      </c>
      <c r="AB5">
        <v>0.79048762190547617</v>
      </c>
      <c r="AC5">
        <v>0</v>
      </c>
      <c r="AD5">
        <v>0</v>
      </c>
      <c r="AE5">
        <v>1.625087055261166</v>
      </c>
      <c r="AF5">
        <v>5.9061054766734289</v>
      </c>
      <c r="AG5">
        <v>28.580635999999998</v>
      </c>
      <c r="AH5">
        <v>0</v>
      </c>
      <c r="AI5">
        <v>0</v>
      </c>
      <c r="AJ5">
        <v>0</v>
      </c>
      <c r="AK5">
        <v>22.48487470449173</v>
      </c>
      <c r="AL5">
        <v>0.99969535283993105</v>
      </c>
      <c r="AM5">
        <v>0</v>
      </c>
      <c r="AN5">
        <v>0</v>
      </c>
      <c r="AO5">
        <v>0</v>
      </c>
      <c r="AP5">
        <v>1.190232</v>
      </c>
      <c r="AQ5">
        <v>0</v>
      </c>
      <c r="AR5">
        <v>1.1639356884057965</v>
      </c>
      <c r="AS5">
        <v>7.9405768658935472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682.34997555282825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273.19000000000005</v>
      </c>
      <c r="L6">
        <v>6.1302660590277771</v>
      </c>
      <c r="M6">
        <v>61.25</v>
      </c>
      <c r="N6">
        <v>50.095607960024552</v>
      </c>
      <c r="O6">
        <v>70.75</v>
      </c>
      <c r="P6">
        <v>26.51</v>
      </c>
      <c r="Q6">
        <v>8.675830531271016</v>
      </c>
      <c r="R6">
        <v>8.94</v>
      </c>
      <c r="S6">
        <v>11.135784823284823</v>
      </c>
      <c r="T6">
        <v>0</v>
      </c>
      <c r="U6">
        <v>49.710000000000008</v>
      </c>
      <c r="V6">
        <v>8.7799999999999994</v>
      </c>
      <c r="W6">
        <v>14.795427865307385</v>
      </c>
      <c r="X6">
        <v>21.705427548441449</v>
      </c>
      <c r="Y6">
        <v>0</v>
      </c>
      <c r="Z6">
        <v>0</v>
      </c>
      <c r="AA6">
        <v>0</v>
      </c>
      <c r="AB6">
        <v>0.79048762190547617</v>
      </c>
      <c r="AC6">
        <v>0</v>
      </c>
      <c r="AD6">
        <v>0</v>
      </c>
      <c r="AE6">
        <v>1.625087055261166</v>
      </c>
      <c r="AF6">
        <v>5.9061054766734289</v>
      </c>
      <c r="AG6">
        <v>28.580635999999998</v>
      </c>
      <c r="AH6">
        <v>0</v>
      </c>
      <c r="AI6">
        <v>0</v>
      </c>
      <c r="AJ6">
        <v>0</v>
      </c>
      <c r="AK6">
        <v>22.48487470449173</v>
      </c>
      <c r="AL6">
        <v>0.99969535283993105</v>
      </c>
      <c r="AM6">
        <v>0</v>
      </c>
      <c r="AN6">
        <v>0</v>
      </c>
      <c r="AO6">
        <v>0</v>
      </c>
      <c r="AP6">
        <v>1.190232</v>
      </c>
      <c r="AQ6">
        <v>0</v>
      </c>
      <c r="AR6">
        <v>0.60612499999999969</v>
      </c>
      <c r="AS6">
        <v>7.9405768658935472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681.79216486442238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273.19000000000005</v>
      </c>
      <c r="L7">
        <v>3.1401362847222223</v>
      </c>
      <c r="M7">
        <v>61.25</v>
      </c>
      <c r="N7">
        <v>50.095607960024552</v>
      </c>
      <c r="O7">
        <v>70.75</v>
      </c>
      <c r="P7">
        <v>26.51</v>
      </c>
      <c r="Q7">
        <v>5.0199999999999996</v>
      </c>
      <c r="R7">
        <v>4.99</v>
      </c>
      <c r="S7">
        <v>6.244348432055749</v>
      </c>
      <c r="T7">
        <v>0</v>
      </c>
      <c r="U7">
        <v>49.710000000000008</v>
      </c>
      <c r="V7">
        <v>8.7799999999999994</v>
      </c>
      <c r="W7">
        <v>14.795427865307385</v>
      </c>
      <c r="X7">
        <v>21.705427548441449</v>
      </c>
      <c r="Y7">
        <v>0</v>
      </c>
      <c r="Z7">
        <v>0</v>
      </c>
      <c r="AA7">
        <v>0</v>
      </c>
      <c r="AB7">
        <v>0.79048762190547617</v>
      </c>
      <c r="AC7">
        <v>0</v>
      </c>
      <c r="AD7">
        <v>0</v>
      </c>
      <c r="AE7">
        <v>1.625087055261166</v>
      </c>
      <c r="AF7">
        <v>5.9061054766734289</v>
      </c>
      <c r="AG7">
        <v>28.580635999999998</v>
      </c>
      <c r="AH7">
        <v>0</v>
      </c>
      <c r="AI7">
        <v>0</v>
      </c>
      <c r="AJ7">
        <v>0</v>
      </c>
      <c r="AK7">
        <v>22.48487470449173</v>
      </c>
      <c r="AL7">
        <v>0.99969535283993105</v>
      </c>
      <c r="AM7">
        <v>0</v>
      </c>
      <c r="AN7">
        <v>0</v>
      </c>
      <c r="AO7">
        <v>0</v>
      </c>
      <c r="AP7">
        <v>1.348344</v>
      </c>
      <c r="AQ7">
        <v>0</v>
      </c>
      <c r="AR7">
        <v>0.60612499999999969</v>
      </c>
      <c r="AS7">
        <v>7.9405768658935472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666.46288016761673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273.19000000000005</v>
      </c>
      <c r="L8">
        <v>3.1401362847222223</v>
      </c>
      <c r="M8">
        <v>61.25</v>
      </c>
      <c r="N8">
        <v>50.095607960024552</v>
      </c>
      <c r="O8">
        <v>70.75</v>
      </c>
      <c r="P8">
        <v>26.51</v>
      </c>
      <c r="Q8">
        <v>5.0199999999999996</v>
      </c>
      <c r="R8">
        <v>4.99</v>
      </c>
      <c r="S8">
        <v>6.244348432055749</v>
      </c>
      <c r="T8">
        <v>0</v>
      </c>
      <c r="U8">
        <v>49.710000000000008</v>
      </c>
      <c r="V8">
        <v>8.7799999999999994</v>
      </c>
      <c r="W8">
        <v>14.795427865307385</v>
      </c>
      <c r="X8">
        <v>21.705427548441449</v>
      </c>
      <c r="Y8">
        <v>0</v>
      </c>
      <c r="Z8">
        <v>0</v>
      </c>
      <c r="AA8">
        <v>0</v>
      </c>
      <c r="AB8">
        <v>0.79048762190547617</v>
      </c>
      <c r="AC8">
        <v>0</v>
      </c>
      <c r="AD8">
        <v>0</v>
      </c>
      <c r="AE8">
        <v>1.625087055261166</v>
      </c>
      <c r="AF8">
        <v>5.9061054766734289</v>
      </c>
      <c r="AG8">
        <v>28.580635999999998</v>
      </c>
      <c r="AH8">
        <v>0</v>
      </c>
      <c r="AI8">
        <v>0</v>
      </c>
      <c r="AJ8">
        <v>0</v>
      </c>
      <c r="AK8">
        <v>22.48487470449173</v>
      </c>
      <c r="AL8">
        <v>9.1539268502581734</v>
      </c>
      <c r="AM8">
        <v>0</v>
      </c>
      <c r="AN8">
        <v>0</v>
      </c>
      <c r="AO8">
        <v>0</v>
      </c>
      <c r="AP8">
        <v>1.348344</v>
      </c>
      <c r="AQ8">
        <v>0</v>
      </c>
      <c r="AR8">
        <v>0.60612499999999969</v>
      </c>
      <c r="AS8">
        <v>7.9405768658935472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674.61711166503505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273.19000000000005</v>
      </c>
      <c r="L9">
        <v>3.1401362847222223</v>
      </c>
      <c r="M9">
        <v>61.25</v>
      </c>
      <c r="N9">
        <v>50.095607960024552</v>
      </c>
      <c r="O9">
        <v>70.75</v>
      </c>
      <c r="P9">
        <v>26.51</v>
      </c>
      <c r="Q9">
        <v>5.0199999999999996</v>
      </c>
      <c r="R9">
        <v>4.99</v>
      </c>
      <c r="S9">
        <v>6.244348432055749</v>
      </c>
      <c r="T9">
        <v>0</v>
      </c>
      <c r="U9">
        <v>49.710000000000008</v>
      </c>
      <c r="V9">
        <v>8.7799999999999994</v>
      </c>
      <c r="W9">
        <v>14.795427865307385</v>
      </c>
      <c r="X9">
        <v>21.705427548441449</v>
      </c>
      <c r="Y9">
        <v>0</v>
      </c>
      <c r="Z9">
        <v>0</v>
      </c>
      <c r="AA9">
        <v>0</v>
      </c>
      <c r="AB9">
        <v>0.79048762190547617</v>
      </c>
      <c r="AC9">
        <v>0</v>
      </c>
      <c r="AD9">
        <v>0</v>
      </c>
      <c r="AE9">
        <v>1.625087055261166</v>
      </c>
      <c r="AF9">
        <v>5.9061054766734289</v>
      </c>
      <c r="AG9">
        <v>28.580635999999998</v>
      </c>
      <c r="AH9">
        <v>0</v>
      </c>
      <c r="AI9">
        <v>0</v>
      </c>
      <c r="AJ9">
        <v>0</v>
      </c>
      <c r="AK9">
        <v>22.48487470449173</v>
      </c>
      <c r="AL9">
        <v>9.1539268502581734</v>
      </c>
      <c r="AM9">
        <v>0</v>
      </c>
      <c r="AN9">
        <v>0</v>
      </c>
      <c r="AO9">
        <v>0</v>
      </c>
      <c r="AP9">
        <v>4.8619440000000003</v>
      </c>
      <c r="AQ9">
        <v>0</v>
      </c>
      <c r="AR9">
        <v>0.60612499999999969</v>
      </c>
      <c r="AS9">
        <v>7.9405768658935472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678.13071166503505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241.45907638523417</v>
      </c>
      <c r="L10">
        <v>3.1401362847222223</v>
      </c>
      <c r="M10">
        <v>61.25</v>
      </c>
      <c r="N10">
        <v>50.095607960024552</v>
      </c>
      <c r="O10">
        <v>70.75</v>
      </c>
      <c r="P10">
        <v>26.51</v>
      </c>
      <c r="Q10">
        <v>5.0199999999999996</v>
      </c>
      <c r="R10">
        <v>4.99</v>
      </c>
      <c r="S10">
        <v>6.244348432055749</v>
      </c>
      <c r="T10">
        <v>0</v>
      </c>
      <c r="U10">
        <v>49.710000000000008</v>
      </c>
      <c r="V10">
        <v>8.7799999999999994</v>
      </c>
      <c r="W10">
        <v>14.795427865307385</v>
      </c>
      <c r="X10">
        <v>21.705427548441449</v>
      </c>
      <c r="Y10">
        <v>0</v>
      </c>
      <c r="Z10">
        <v>0</v>
      </c>
      <c r="AA10">
        <v>0</v>
      </c>
      <c r="AB10">
        <v>0.79048762190547617</v>
      </c>
      <c r="AC10">
        <v>0</v>
      </c>
      <c r="AD10">
        <v>0</v>
      </c>
      <c r="AE10">
        <v>1.625087055261166</v>
      </c>
      <c r="AF10">
        <v>5.9061054766734289</v>
      </c>
      <c r="AG10">
        <v>28.580635999999998</v>
      </c>
      <c r="AH10">
        <v>0</v>
      </c>
      <c r="AI10">
        <v>0</v>
      </c>
      <c r="AJ10">
        <v>0</v>
      </c>
      <c r="AK10">
        <v>22.48487470449173</v>
      </c>
      <c r="AL10">
        <v>9.1539268502581734</v>
      </c>
      <c r="AM10">
        <v>0</v>
      </c>
      <c r="AN10">
        <v>0</v>
      </c>
      <c r="AO10">
        <v>0</v>
      </c>
      <c r="AP10">
        <v>1.348344</v>
      </c>
      <c r="AQ10">
        <v>0</v>
      </c>
      <c r="AR10">
        <v>0.60612499999999969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636.87366054506538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229.91</v>
      </c>
      <c r="L11">
        <v>3.1401362847222223</v>
      </c>
      <c r="M11">
        <v>61.25</v>
      </c>
      <c r="N11">
        <v>50.095607960024552</v>
      </c>
      <c r="O11">
        <v>70.75</v>
      </c>
      <c r="P11">
        <v>26.51</v>
      </c>
      <c r="Q11">
        <v>5.0199999999999996</v>
      </c>
      <c r="R11">
        <v>4.99</v>
      </c>
      <c r="S11">
        <v>6.244348432055749</v>
      </c>
      <c r="T11">
        <v>0</v>
      </c>
      <c r="U11">
        <v>49.710000000000008</v>
      </c>
      <c r="V11">
        <v>8.7799999999999994</v>
      </c>
      <c r="W11">
        <v>14.21</v>
      </c>
      <c r="X11">
        <v>20.84490469208211</v>
      </c>
      <c r="Y11">
        <v>0</v>
      </c>
      <c r="Z11">
        <v>0</v>
      </c>
      <c r="AA11">
        <v>0</v>
      </c>
      <c r="AB11">
        <v>0.79048762190547617</v>
      </c>
      <c r="AC11">
        <v>0</v>
      </c>
      <c r="AD11">
        <v>0</v>
      </c>
      <c r="AE11">
        <v>1.625087055261166</v>
      </c>
      <c r="AF11">
        <v>5.9061054766734289</v>
      </c>
      <c r="AG11">
        <v>28.580635999999998</v>
      </c>
      <c r="AH11">
        <v>0</v>
      </c>
      <c r="AI11">
        <v>0</v>
      </c>
      <c r="AJ11">
        <v>0</v>
      </c>
      <c r="AK11">
        <v>22.48487470449173</v>
      </c>
      <c r="AL11">
        <v>49.954925989672965</v>
      </c>
      <c r="AM11">
        <v>0</v>
      </c>
      <c r="AN11">
        <v>0</v>
      </c>
      <c r="AO11">
        <v>0</v>
      </c>
      <c r="AP11">
        <v>1.348344</v>
      </c>
      <c r="AQ11">
        <v>0</v>
      </c>
      <c r="AR11">
        <v>0.60612499999999969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664.67963257757935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225.69096657994797</v>
      </c>
      <c r="L12">
        <v>3.1401362847222223</v>
      </c>
      <c r="M12">
        <v>61.25</v>
      </c>
      <c r="N12">
        <v>50.095607960024552</v>
      </c>
      <c r="O12">
        <v>70.75</v>
      </c>
      <c r="P12">
        <v>26.51</v>
      </c>
      <c r="Q12">
        <v>5.0199999999999996</v>
      </c>
      <c r="R12">
        <v>4.99</v>
      </c>
      <c r="S12">
        <v>6.244348432055749</v>
      </c>
      <c r="T12">
        <v>0</v>
      </c>
      <c r="U12">
        <v>49.710000000000008</v>
      </c>
      <c r="V12">
        <v>8.7799999999999994</v>
      </c>
      <c r="W12">
        <v>14.21</v>
      </c>
      <c r="X12">
        <v>20.84490469208211</v>
      </c>
      <c r="Y12">
        <v>0</v>
      </c>
      <c r="Z12">
        <v>0</v>
      </c>
      <c r="AA12">
        <v>0</v>
      </c>
      <c r="AB12">
        <v>0.79048762190547617</v>
      </c>
      <c r="AC12">
        <v>0</v>
      </c>
      <c r="AD12">
        <v>0</v>
      </c>
      <c r="AE12">
        <v>1.625087055261166</v>
      </c>
      <c r="AF12">
        <v>5.9061054766734289</v>
      </c>
      <c r="AG12">
        <v>28.580635999999998</v>
      </c>
      <c r="AH12">
        <v>0</v>
      </c>
      <c r="AI12">
        <v>0</v>
      </c>
      <c r="AJ12">
        <v>0</v>
      </c>
      <c r="AK12">
        <v>22.48487470449173</v>
      </c>
      <c r="AL12">
        <v>49.954925989672965</v>
      </c>
      <c r="AM12">
        <v>0</v>
      </c>
      <c r="AN12">
        <v>0</v>
      </c>
      <c r="AO12">
        <v>0</v>
      </c>
      <c r="AP12">
        <v>4.8619440000000003</v>
      </c>
      <c r="AQ12">
        <v>0</v>
      </c>
      <c r="AR12">
        <v>0.60612499999999969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663.97419915752732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225.69096657994797</v>
      </c>
      <c r="L13">
        <v>3.1401362847222223</v>
      </c>
      <c r="M13">
        <v>61.25</v>
      </c>
      <c r="N13">
        <v>50.095607960024552</v>
      </c>
      <c r="O13">
        <v>70.75</v>
      </c>
      <c r="P13">
        <v>26.51</v>
      </c>
      <c r="Q13">
        <v>5.0199999999999996</v>
      </c>
      <c r="R13">
        <v>4.99</v>
      </c>
      <c r="S13">
        <v>6.244348432055749</v>
      </c>
      <c r="T13">
        <v>0</v>
      </c>
      <c r="U13">
        <v>49.710000000000008</v>
      </c>
      <c r="V13">
        <v>8.7799999999999994</v>
      </c>
      <c r="W13">
        <v>14.21</v>
      </c>
      <c r="X13">
        <v>20.84490469208211</v>
      </c>
      <c r="Y13">
        <v>0</v>
      </c>
      <c r="Z13">
        <v>0</v>
      </c>
      <c r="AA13">
        <v>0</v>
      </c>
      <c r="AB13">
        <v>0.79048762190547617</v>
      </c>
      <c r="AC13">
        <v>0</v>
      </c>
      <c r="AD13">
        <v>0</v>
      </c>
      <c r="AE13">
        <v>1.625087055261166</v>
      </c>
      <c r="AF13">
        <v>5.9061054766734289</v>
      </c>
      <c r="AG13">
        <v>28.580635999999998</v>
      </c>
      <c r="AH13">
        <v>0</v>
      </c>
      <c r="AI13">
        <v>0</v>
      </c>
      <c r="AJ13">
        <v>0</v>
      </c>
      <c r="AK13">
        <v>22.48487470449173</v>
      </c>
      <c r="AL13">
        <v>49.954925989672965</v>
      </c>
      <c r="AM13">
        <v>0</v>
      </c>
      <c r="AN13">
        <v>0</v>
      </c>
      <c r="AO13">
        <v>0</v>
      </c>
      <c r="AP13">
        <v>1.348344</v>
      </c>
      <c r="AQ13">
        <v>0</v>
      </c>
      <c r="AR13">
        <v>0.60612499999999969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660.46059915752733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254.50086664752746</v>
      </c>
      <c r="L14">
        <v>3.1401362847222223</v>
      </c>
      <c r="M14">
        <v>61.25</v>
      </c>
      <c r="N14">
        <v>50.095607960024552</v>
      </c>
      <c r="O14">
        <v>70.75</v>
      </c>
      <c r="P14">
        <v>26.51</v>
      </c>
      <c r="Q14">
        <v>5.0199999999999996</v>
      </c>
      <c r="R14">
        <v>4.99</v>
      </c>
      <c r="S14">
        <v>6.244348432055749</v>
      </c>
      <c r="T14">
        <v>0</v>
      </c>
      <c r="U14">
        <v>49.710000000000008</v>
      </c>
      <c r="V14">
        <v>8.7799999999999994</v>
      </c>
      <c r="W14">
        <v>14.21</v>
      </c>
      <c r="X14">
        <v>20.84490469208211</v>
      </c>
      <c r="Y14">
        <v>0</v>
      </c>
      <c r="Z14">
        <v>0</v>
      </c>
      <c r="AA14">
        <v>0</v>
      </c>
      <c r="AB14">
        <v>0.79048762190547617</v>
      </c>
      <c r="AC14">
        <v>0</v>
      </c>
      <c r="AD14">
        <v>0</v>
      </c>
      <c r="AE14">
        <v>1.625087055261166</v>
      </c>
      <c r="AF14">
        <v>5.9061054766734289</v>
      </c>
      <c r="AG14">
        <v>28.580635999999998</v>
      </c>
      <c r="AH14">
        <v>0</v>
      </c>
      <c r="AI14">
        <v>0</v>
      </c>
      <c r="AJ14">
        <v>0</v>
      </c>
      <c r="AK14">
        <v>22.48487470449173</v>
      </c>
      <c r="AL14">
        <v>49.954925989672965</v>
      </c>
      <c r="AM14">
        <v>0</v>
      </c>
      <c r="AN14">
        <v>0</v>
      </c>
      <c r="AO14">
        <v>0</v>
      </c>
      <c r="AP14">
        <v>1.348344</v>
      </c>
      <c r="AQ14">
        <v>0</v>
      </c>
      <c r="AR14">
        <v>0.60612499999999969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689.27049922510685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254.50086664752746</v>
      </c>
      <c r="L15">
        <v>3.1401362847222223</v>
      </c>
      <c r="M15">
        <v>61.25</v>
      </c>
      <c r="N15">
        <v>50.095607960024552</v>
      </c>
      <c r="O15">
        <v>70.75</v>
      </c>
      <c r="P15">
        <v>26.51</v>
      </c>
      <c r="Q15">
        <v>5.0199999999999996</v>
      </c>
      <c r="R15">
        <v>4.99</v>
      </c>
      <c r="S15">
        <v>6.244348432055749</v>
      </c>
      <c r="T15">
        <v>0</v>
      </c>
      <c r="U15">
        <v>49.710000000000008</v>
      </c>
      <c r="V15">
        <v>8.7799999999999994</v>
      </c>
      <c r="W15">
        <v>14.21</v>
      </c>
      <c r="X15">
        <v>20.84490469208211</v>
      </c>
      <c r="Y15">
        <v>0</v>
      </c>
      <c r="Z15">
        <v>0</v>
      </c>
      <c r="AA15">
        <v>0</v>
      </c>
      <c r="AB15">
        <v>0.79048762190547617</v>
      </c>
      <c r="AC15">
        <v>0</v>
      </c>
      <c r="AD15">
        <v>0</v>
      </c>
      <c r="AE15">
        <v>1.625087055261166</v>
      </c>
      <c r="AF15">
        <v>5.9061054766734289</v>
      </c>
      <c r="AG15">
        <v>28.580635999999998</v>
      </c>
      <c r="AH15">
        <v>0</v>
      </c>
      <c r="AI15">
        <v>0</v>
      </c>
      <c r="AJ15">
        <v>0</v>
      </c>
      <c r="AK15">
        <v>22.48487470449173</v>
      </c>
      <c r="AL15">
        <v>9.1539268502581734</v>
      </c>
      <c r="AM15">
        <v>0</v>
      </c>
      <c r="AN15">
        <v>0</v>
      </c>
      <c r="AO15">
        <v>0</v>
      </c>
      <c r="AP15">
        <v>4.8619440000000003</v>
      </c>
      <c r="AQ15">
        <v>0</v>
      </c>
      <c r="AR15">
        <v>0.60612499999999969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651.98310008569206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255.26000000000005</v>
      </c>
      <c r="L16">
        <v>3.1401362847222223</v>
      </c>
      <c r="M16">
        <v>61.25</v>
      </c>
      <c r="N16">
        <v>50.095607960024552</v>
      </c>
      <c r="O16">
        <v>70.75</v>
      </c>
      <c r="P16">
        <v>26.51</v>
      </c>
      <c r="Q16">
        <v>5.0199999999999996</v>
      </c>
      <c r="R16">
        <v>4.99</v>
      </c>
      <c r="S16">
        <v>6.244348432055749</v>
      </c>
      <c r="T16">
        <v>0</v>
      </c>
      <c r="U16">
        <v>49.710000000000008</v>
      </c>
      <c r="V16">
        <v>8.7799999999999994</v>
      </c>
      <c r="W16">
        <v>14.21</v>
      </c>
      <c r="X16">
        <v>20.84490469208211</v>
      </c>
      <c r="Y16">
        <v>0</v>
      </c>
      <c r="Z16">
        <v>0</v>
      </c>
      <c r="AA16">
        <v>0</v>
      </c>
      <c r="AB16">
        <v>0.79048762190547617</v>
      </c>
      <c r="AC16">
        <v>0</v>
      </c>
      <c r="AD16">
        <v>0</v>
      </c>
      <c r="AE16">
        <v>1.625087055261166</v>
      </c>
      <c r="AF16">
        <v>5.9061054766734289</v>
      </c>
      <c r="AG16">
        <v>28.580635999999998</v>
      </c>
      <c r="AH16">
        <v>0</v>
      </c>
      <c r="AI16">
        <v>0</v>
      </c>
      <c r="AJ16">
        <v>0</v>
      </c>
      <c r="AK16">
        <v>22.48487470449173</v>
      </c>
      <c r="AL16">
        <v>0.99969535283993105</v>
      </c>
      <c r="AM16">
        <v>0</v>
      </c>
      <c r="AN16">
        <v>0</v>
      </c>
      <c r="AO16">
        <v>0</v>
      </c>
      <c r="AP16">
        <v>1.190232</v>
      </c>
      <c r="AQ16">
        <v>0</v>
      </c>
      <c r="AR16">
        <v>0.83891213768115902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641.14907707842758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259.64086672060216</v>
      </c>
      <c r="L17">
        <v>3.1401362847222223</v>
      </c>
      <c r="M17">
        <v>61.25</v>
      </c>
      <c r="N17">
        <v>50.095607960024552</v>
      </c>
      <c r="O17">
        <v>70.75</v>
      </c>
      <c r="P17">
        <v>26.51</v>
      </c>
      <c r="Q17">
        <v>5.0199999999999996</v>
      </c>
      <c r="R17">
        <v>4.99</v>
      </c>
      <c r="S17">
        <v>6.244348432055749</v>
      </c>
      <c r="T17">
        <v>0</v>
      </c>
      <c r="U17">
        <v>49.710000000000008</v>
      </c>
      <c r="V17">
        <v>8.7799999999999994</v>
      </c>
      <c r="W17">
        <v>14.21</v>
      </c>
      <c r="X17">
        <v>20.84490469208211</v>
      </c>
      <c r="Y17">
        <v>0</v>
      </c>
      <c r="Z17">
        <v>0</v>
      </c>
      <c r="AA17">
        <v>0</v>
      </c>
      <c r="AB17">
        <v>0.79048762190547617</v>
      </c>
      <c r="AC17">
        <v>0</v>
      </c>
      <c r="AD17">
        <v>0</v>
      </c>
      <c r="AE17">
        <v>1.625087055261166</v>
      </c>
      <c r="AF17">
        <v>5.9061054766734289</v>
      </c>
      <c r="AG17">
        <v>28.580635999999998</v>
      </c>
      <c r="AH17">
        <v>0</v>
      </c>
      <c r="AI17">
        <v>0</v>
      </c>
      <c r="AJ17">
        <v>0</v>
      </c>
      <c r="AK17">
        <v>22.48487470449173</v>
      </c>
      <c r="AL17">
        <v>0.99969535283993105</v>
      </c>
      <c r="AM17">
        <v>0</v>
      </c>
      <c r="AN17">
        <v>0</v>
      </c>
      <c r="AO17">
        <v>0</v>
      </c>
      <c r="AP17">
        <v>1.190232</v>
      </c>
      <c r="AQ17">
        <v>0</v>
      </c>
      <c r="AR17">
        <v>15.368343297101443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660.05937495845001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264.91000000000003</v>
      </c>
      <c r="L18">
        <v>3.1401362847222223</v>
      </c>
      <c r="M18">
        <v>61.25</v>
      </c>
      <c r="N18">
        <v>50.095607960024552</v>
      </c>
      <c r="O18">
        <v>70.75</v>
      </c>
      <c r="P18">
        <v>26.51</v>
      </c>
      <c r="Q18">
        <v>5.0199999999999996</v>
      </c>
      <c r="R18">
        <v>4.99</v>
      </c>
      <c r="S18">
        <v>6.244348432055749</v>
      </c>
      <c r="T18">
        <v>0</v>
      </c>
      <c r="U18">
        <v>49.710000000000008</v>
      </c>
      <c r="V18">
        <v>8.7799999999999994</v>
      </c>
      <c r="W18">
        <v>14.21</v>
      </c>
      <c r="X18">
        <v>20.84490469208211</v>
      </c>
      <c r="Y18">
        <v>0</v>
      </c>
      <c r="Z18">
        <v>0</v>
      </c>
      <c r="AA18">
        <v>0</v>
      </c>
      <c r="AB18">
        <v>0.79048762190547617</v>
      </c>
      <c r="AC18">
        <v>0</v>
      </c>
      <c r="AD18">
        <v>0</v>
      </c>
      <c r="AE18">
        <v>1.625087055261166</v>
      </c>
      <c r="AF18">
        <v>5.9061054766734289</v>
      </c>
      <c r="AG18">
        <v>28.580635999999998</v>
      </c>
      <c r="AH18">
        <v>0</v>
      </c>
      <c r="AI18">
        <v>0</v>
      </c>
      <c r="AJ18">
        <v>0</v>
      </c>
      <c r="AK18">
        <v>22.48487470449173</v>
      </c>
      <c r="AL18">
        <v>0.99969535283993105</v>
      </c>
      <c r="AM18">
        <v>0</v>
      </c>
      <c r="AN18">
        <v>0</v>
      </c>
      <c r="AO18">
        <v>0</v>
      </c>
      <c r="AP18">
        <v>1.190232</v>
      </c>
      <c r="AQ18">
        <v>0</v>
      </c>
      <c r="AR18">
        <v>15.368343297101443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665.32850823784781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273.19000000000005</v>
      </c>
      <c r="L19">
        <v>3.1401362847222223</v>
      </c>
      <c r="M19">
        <v>61.25</v>
      </c>
      <c r="N19">
        <v>50.095607960024552</v>
      </c>
      <c r="O19">
        <v>70.75</v>
      </c>
      <c r="P19">
        <v>26.51</v>
      </c>
      <c r="Q19">
        <v>5.0199999999999996</v>
      </c>
      <c r="R19">
        <v>4.99</v>
      </c>
      <c r="S19">
        <v>6.244348432055749</v>
      </c>
      <c r="T19">
        <v>0</v>
      </c>
      <c r="U19">
        <v>49.710000000000008</v>
      </c>
      <c r="V19">
        <v>8.7799999999999994</v>
      </c>
      <c r="W19">
        <v>14.21</v>
      </c>
      <c r="X19">
        <v>20.84490469208211</v>
      </c>
      <c r="Y19">
        <v>0</v>
      </c>
      <c r="Z19">
        <v>0</v>
      </c>
      <c r="AA19">
        <v>0</v>
      </c>
      <c r="AB19">
        <v>0.79048762190547617</v>
      </c>
      <c r="AC19">
        <v>0</v>
      </c>
      <c r="AD19">
        <v>0</v>
      </c>
      <c r="AE19">
        <v>1.625087055261166</v>
      </c>
      <c r="AF19">
        <v>5.9061054766734289</v>
      </c>
      <c r="AG19">
        <v>28.580635999999998</v>
      </c>
      <c r="AH19">
        <v>0</v>
      </c>
      <c r="AI19">
        <v>0</v>
      </c>
      <c r="AJ19">
        <v>0</v>
      </c>
      <c r="AK19">
        <v>22.48487470449173</v>
      </c>
      <c r="AL19">
        <v>9.1539268502581734</v>
      </c>
      <c r="AM19">
        <v>0</v>
      </c>
      <c r="AN19">
        <v>0</v>
      </c>
      <c r="AO19">
        <v>0</v>
      </c>
      <c r="AP19">
        <v>1.190232</v>
      </c>
      <c r="AQ19">
        <v>0</v>
      </c>
      <c r="AR19">
        <v>1.3967228260869562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667.79111926425162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273.19000000000005</v>
      </c>
      <c r="L20">
        <v>3.1401362847222223</v>
      </c>
      <c r="M20">
        <v>61.25</v>
      </c>
      <c r="N20">
        <v>50.095607960024552</v>
      </c>
      <c r="O20">
        <v>70.75</v>
      </c>
      <c r="P20">
        <v>26.51</v>
      </c>
      <c r="Q20">
        <v>5.0199999999999996</v>
      </c>
      <c r="R20">
        <v>4.99</v>
      </c>
      <c r="S20">
        <v>6.244348432055749</v>
      </c>
      <c r="T20">
        <v>0</v>
      </c>
      <c r="U20">
        <v>49.710000000000008</v>
      </c>
      <c r="V20">
        <v>8.7799999999999994</v>
      </c>
      <c r="W20">
        <v>14.21</v>
      </c>
      <c r="X20">
        <v>20.84490469208211</v>
      </c>
      <c r="Y20">
        <v>0</v>
      </c>
      <c r="Z20">
        <v>0</v>
      </c>
      <c r="AA20">
        <v>0</v>
      </c>
      <c r="AB20">
        <v>0.79048762190547617</v>
      </c>
      <c r="AC20">
        <v>0</v>
      </c>
      <c r="AD20">
        <v>0</v>
      </c>
      <c r="AE20">
        <v>1.625087055261166</v>
      </c>
      <c r="AF20">
        <v>5.9061054766734289</v>
      </c>
      <c r="AG20">
        <v>28.580635999999998</v>
      </c>
      <c r="AH20">
        <v>0</v>
      </c>
      <c r="AI20">
        <v>0</v>
      </c>
      <c r="AJ20">
        <v>0</v>
      </c>
      <c r="AK20">
        <v>22.48487470449173</v>
      </c>
      <c r="AL20">
        <v>9.1539268502581734</v>
      </c>
      <c r="AM20">
        <v>0</v>
      </c>
      <c r="AN20">
        <v>0</v>
      </c>
      <c r="AO20">
        <v>0</v>
      </c>
      <c r="AP20">
        <v>1.190232</v>
      </c>
      <c r="AQ20">
        <v>0</v>
      </c>
      <c r="AR20">
        <v>0.60612499999999969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667.0005214381647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273.19000000000005</v>
      </c>
      <c r="L21">
        <v>3.1401362847222223</v>
      </c>
      <c r="M21">
        <v>61.25</v>
      </c>
      <c r="N21">
        <v>50.095607960024552</v>
      </c>
      <c r="O21">
        <v>70.75</v>
      </c>
      <c r="P21">
        <v>26.51</v>
      </c>
      <c r="Q21">
        <v>5.0199999999999996</v>
      </c>
      <c r="R21">
        <v>4.99</v>
      </c>
      <c r="S21">
        <v>6.244348432055749</v>
      </c>
      <c r="T21">
        <v>0</v>
      </c>
      <c r="U21">
        <v>49.710000000000008</v>
      </c>
      <c r="V21">
        <v>8.7799999999999994</v>
      </c>
      <c r="W21">
        <v>14.21</v>
      </c>
      <c r="X21">
        <v>20.84490469208211</v>
      </c>
      <c r="Y21">
        <v>0</v>
      </c>
      <c r="Z21">
        <v>0</v>
      </c>
      <c r="AA21">
        <v>0</v>
      </c>
      <c r="AB21">
        <v>0.79048762190547617</v>
      </c>
      <c r="AC21">
        <v>0</v>
      </c>
      <c r="AD21">
        <v>0</v>
      </c>
      <c r="AE21">
        <v>1.625087055261166</v>
      </c>
      <c r="AF21">
        <v>5.9061054766734289</v>
      </c>
      <c r="AG21">
        <v>28.580635999999998</v>
      </c>
      <c r="AH21">
        <v>0</v>
      </c>
      <c r="AI21">
        <v>0</v>
      </c>
      <c r="AJ21">
        <v>0</v>
      </c>
      <c r="AK21">
        <v>22.48487470449173</v>
      </c>
      <c r="AL21">
        <v>0.99969535283993105</v>
      </c>
      <c r="AM21">
        <v>0</v>
      </c>
      <c r="AN21">
        <v>0</v>
      </c>
      <c r="AO21">
        <v>0</v>
      </c>
      <c r="AP21">
        <v>1.190232</v>
      </c>
      <c r="AQ21">
        <v>0</v>
      </c>
      <c r="AR21">
        <v>0.60612499999999969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658.84628994074649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273.19000000000005</v>
      </c>
      <c r="L22">
        <v>3.1401362847222223</v>
      </c>
      <c r="M22">
        <v>61.25</v>
      </c>
      <c r="N22">
        <v>50.095607960024552</v>
      </c>
      <c r="O22">
        <v>70.75</v>
      </c>
      <c r="P22">
        <v>26.51</v>
      </c>
      <c r="Q22">
        <v>5.0199999999999996</v>
      </c>
      <c r="R22">
        <v>4.99</v>
      </c>
      <c r="S22">
        <v>6.244348432055749</v>
      </c>
      <c r="T22">
        <v>0</v>
      </c>
      <c r="U22">
        <v>49.710000000000008</v>
      </c>
      <c r="V22">
        <v>8.7799999999999994</v>
      </c>
      <c r="W22">
        <v>14.21</v>
      </c>
      <c r="X22">
        <v>20.84490469208211</v>
      </c>
      <c r="Y22">
        <v>0</v>
      </c>
      <c r="Z22">
        <v>0</v>
      </c>
      <c r="AA22">
        <v>0</v>
      </c>
      <c r="AB22">
        <v>0.79048762190547617</v>
      </c>
      <c r="AC22">
        <v>0</v>
      </c>
      <c r="AD22">
        <v>0</v>
      </c>
      <c r="AE22">
        <v>1.625087055261166</v>
      </c>
      <c r="AF22">
        <v>5.9061054766734289</v>
      </c>
      <c r="AG22">
        <v>28.580635999999998</v>
      </c>
      <c r="AH22">
        <v>8.985980147835269</v>
      </c>
      <c r="AI22">
        <v>0</v>
      </c>
      <c r="AJ22">
        <v>0</v>
      </c>
      <c r="AK22">
        <v>22.48487470449173</v>
      </c>
      <c r="AL22">
        <v>0.99969535283993105</v>
      </c>
      <c r="AM22">
        <v>0</v>
      </c>
      <c r="AN22">
        <v>0</v>
      </c>
      <c r="AO22">
        <v>0</v>
      </c>
      <c r="AP22">
        <v>1.190232</v>
      </c>
      <c r="AQ22">
        <v>0</v>
      </c>
      <c r="AR22">
        <v>0.60612499999999969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667.83227008858171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273.19000000000005</v>
      </c>
      <c r="L23">
        <v>6.04</v>
      </c>
      <c r="M23">
        <v>61.25</v>
      </c>
      <c r="N23">
        <v>50.095607960024552</v>
      </c>
      <c r="O23">
        <v>70.75</v>
      </c>
      <c r="P23">
        <v>26.51</v>
      </c>
      <c r="Q23">
        <v>8.675830531271016</v>
      </c>
      <c r="R23">
        <v>8.94</v>
      </c>
      <c r="S23">
        <v>11.135784823284823</v>
      </c>
      <c r="T23">
        <v>0</v>
      </c>
      <c r="U23">
        <v>49.710000000000008</v>
      </c>
      <c r="V23">
        <v>8.7799999999999994</v>
      </c>
      <c r="W23">
        <v>14.215607043558849</v>
      </c>
      <c r="X23">
        <v>20.365608020698581</v>
      </c>
      <c r="Y23">
        <v>0</v>
      </c>
      <c r="Z23">
        <v>0</v>
      </c>
      <c r="AA23">
        <v>0</v>
      </c>
      <c r="AB23">
        <v>0.79048762190547617</v>
      </c>
      <c r="AC23">
        <v>0</v>
      </c>
      <c r="AD23">
        <v>0</v>
      </c>
      <c r="AE23">
        <v>1.625087055261166</v>
      </c>
      <c r="AF23">
        <v>5.9061054766734289</v>
      </c>
      <c r="AG23">
        <v>28.580635999999998</v>
      </c>
      <c r="AH23">
        <v>19.570639070749735</v>
      </c>
      <c r="AI23">
        <v>0</v>
      </c>
      <c r="AJ23">
        <v>0</v>
      </c>
      <c r="AK23">
        <v>22.48487470449173</v>
      </c>
      <c r="AL23">
        <v>0.99969535283993105</v>
      </c>
      <c r="AM23">
        <v>0</v>
      </c>
      <c r="AN23">
        <v>0</v>
      </c>
      <c r="AO23">
        <v>0</v>
      </c>
      <c r="AP23">
        <v>1.190232</v>
      </c>
      <c r="AQ23">
        <v>10.356028571428572</v>
      </c>
      <c r="AR23">
        <v>0.60612499999999969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703.69639859287804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312.12071815154036</v>
      </c>
      <c r="L24">
        <v>6.04</v>
      </c>
      <c r="M24">
        <v>61.25</v>
      </c>
      <c r="N24">
        <v>50.095607960024552</v>
      </c>
      <c r="O24">
        <v>70.75</v>
      </c>
      <c r="P24">
        <v>26.51</v>
      </c>
      <c r="Q24">
        <v>8.675830531271016</v>
      </c>
      <c r="R24">
        <v>8.94</v>
      </c>
      <c r="S24">
        <v>11.135784823284823</v>
      </c>
      <c r="T24">
        <v>0</v>
      </c>
      <c r="U24">
        <v>49.710000000000008</v>
      </c>
      <c r="V24">
        <v>8.7799999999999994</v>
      </c>
      <c r="W24">
        <v>14.215607043558849</v>
      </c>
      <c r="X24">
        <v>20.845608677337825</v>
      </c>
      <c r="Y24">
        <v>0</v>
      </c>
      <c r="Z24">
        <v>0</v>
      </c>
      <c r="AA24">
        <v>0</v>
      </c>
      <c r="AB24">
        <v>0.79048762190547617</v>
      </c>
      <c r="AC24">
        <v>0</v>
      </c>
      <c r="AD24">
        <v>0</v>
      </c>
      <c r="AE24">
        <v>1.625087055261166</v>
      </c>
      <c r="AF24">
        <v>5.9061054766734289</v>
      </c>
      <c r="AG24">
        <v>28.580635999999998</v>
      </c>
      <c r="AH24">
        <v>19.689222386483628</v>
      </c>
      <c r="AI24">
        <v>0</v>
      </c>
      <c r="AJ24">
        <v>0</v>
      </c>
      <c r="AK24">
        <v>22.48487470449173</v>
      </c>
      <c r="AL24">
        <v>0.99969535283993105</v>
      </c>
      <c r="AM24">
        <v>0</v>
      </c>
      <c r="AN24">
        <v>0</v>
      </c>
      <c r="AO24">
        <v>0</v>
      </c>
      <c r="AP24">
        <v>1.190232</v>
      </c>
      <c r="AQ24">
        <v>20.725920634920634</v>
      </c>
      <c r="AR24">
        <v>0.60612499999999969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753.59559278028348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360.14062841530057</v>
      </c>
      <c r="L25">
        <v>6.0402463596688021</v>
      </c>
      <c r="M25">
        <v>61.25</v>
      </c>
      <c r="N25">
        <v>50.095607960024552</v>
      </c>
      <c r="O25">
        <v>70.75</v>
      </c>
      <c r="P25">
        <v>26.51</v>
      </c>
      <c r="Q25">
        <v>8.675830531271016</v>
      </c>
      <c r="R25">
        <v>8.94</v>
      </c>
      <c r="S25">
        <v>11.135784823284823</v>
      </c>
      <c r="T25">
        <v>0</v>
      </c>
      <c r="U25">
        <v>49.710000000000008</v>
      </c>
      <c r="V25">
        <v>8.7799999999999994</v>
      </c>
      <c r="W25">
        <v>14.215607043558849</v>
      </c>
      <c r="X25">
        <v>20.845608677337825</v>
      </c>
      <c r="Y25">
        <v>0</v>
      </c>
      <c r="Z25">
        <v>0.46553272727272721</v>
      </c>
      <c r="AA25">
        <v>0</v>
      </c>
      <c r="AB25">
        <v>0.79048762190547617</v>
      </c>
      <c r="AC25">
        <v>0</v>
      </c>
      <c r="AD25">
        <v>3.8518955336866014</v>
      </c>
      <c r="AE25">
        <v>5.9557244511733556</v>
      </c>
      <c r="AF25">
        <v>5.9061054766734289</v>
      </c>
      <c r="AG25">
        <v>28.580635999999998</v>
      </c>
      <c r="AH25">
        <v>29.597517212249205</v>
      </c>
      <c r="AI25">
        <v>0</v>
      </c>
      <c r="AJ25">
        <v>0</v>
      </c>
      <c r="AK25">
        <v>22.48487470449173</v>
      </c>
      <c r="AL25">
        <v>0.99969535283993105</v>
      </c>
      <c r="AM25">
        <v>0</v>
      </c>
      <c r="AN25">
        <v>0</v>
      </c>
      <c r="AO25">
        <v>0</v>
      </c>
      <c r="AP25">
        <v>1.190232</v>
      </c>
      <c r="AQ25">
        <v>20.725920634920634</v>
      </c>
      <c r="AR25">
        <v>0.60612499999999969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820.17210988634963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398.56057130015142</v>
      </c>
      <c r="L26">
        <v>6.0402463596688021</v>
      </c>
      <c r="M26">
        <v>61.25</v>
      </c>
      <c r="N26">
        <v>50.095607960024552</v>
      </c>
      <c r="O26">
        <v>70.75</v>
      </c>
      <c r="P26">
        <v>26.51</v>
      </c>
      <c r="Q26">
        <v>8.675830531271016</v>
      </c>
      <c r="R26">
        <v>8.94</v>
      </c>
      <c r="S26">
        <v>11.135784823284823</v>
      </c>
      <c r="T26">
        <v>0</v>
      </c>
      <c r="U26">
        <v>49.710000000000008</v>
      </c>
      <c r="V26">
        <v>8.7799999999999994</v>
      </c>
      <c r="W26">
        <v>14.215607043558849</v>
      </c>
      <c r="X26">
        <v>20.845608677337825</v>
      </c>
      <c r="Y26">
        <v>0</v>
      </c>
      <c r="Z26">
        <v>2.7492781818181813</v>
      </c>
      <c r="AA26">
        <v>0</v>
      </c>
      <c r="AB26">
        <v>0.79048762190547617</v>
      </c>
      <c r="AC26">
        <v>0</v>
      </c>
      <c r="AD26">
        <v>7.7081831945495853</v>
      </c>
      <c r="AE26">
        <v>5.9557244511733556</v>
      </c>
      <c r="AF26">
        <v>5.9061054766734289</v>
      </c>
      <c r="AG26">
        <v>28.580635999999998</v>
      </c>
      <c r="AH26">
        <v>29.597517212249205</v>
      </c>
      <c r="AI26">
        <v>0</v>
      </c>
      <c r="AJ26">
        <v>0</v>
      </c>
      <c r="AK26">
        <v>22.48487470449173</v>
      </c>
      <c r="AL26">
        <v>0.99969535283993105</v>
      </c>
      <c r="AM26">
        <v>0</v>
      </c>
      <c r="AN26">
        <v>0</v>
      </c>
      <c r="AO26">
        <v>0</v>
      </c>
      <c r="AP26">
        <v>1.190232</v>
      </c>
      <c r="AQ26">
        <v>31.081949206349208</v>
      </c>
      <c r="AR26">
        <v>0.83891213768115902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875.32090159571885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336.14</v>
      </c>
      <c r="L27">
        <v>6.0404803753926917</v>
      </c>
      <c r="M27">
        <v>61.25</v>
      </c>
      <c r="N27">
        <v>50.095607960024552</v>
      </c>
      <c r="O27">
        <v>70.75</v>
      </c>
      <c r="P27">
        <v>26.51</v>
      </c>
      <c r="Q27">
        <v>8.6751000000000005</v>
      </c>
      <c r="R27">
        <v>8.94</v>
      </c>
      <c r="S27">
        <v>11.11</v>
      </c>
      <c r="T27">
        <v>0</v>
      </c>
      <c r="U27">
        <v>49.710000000000008</v>
      </c>
      <c r="V27">
        <v>8.7799999999999994</v>
      </c>
      <c r="W27">
        <v>14.215607043558849</v>
      </c>
      <c r="X27">
        <v>20.845608677337825</v>
      </c>
      <c r="Y27">
        <v>0</v>
      </c>
      <c r="Z27">
        <v>2.7492781818181813</v>
      </c>
      <c r="AA27">
        <v>0</v>
      </c>
      <c r="AB27">
        <v>1.6863735933983492</v>
      </c>
      <c r="AC27">
        <v>4.0847259305795509</v>
      </c>
      <c r="AD27">
        <v>11.555686601059804</v>
      </c>
      <c r="AE27">
        <v>13.901082513247541</v>
      </c>
      <c r="AF27">
        <v>5.9061054766734289</v>
      </c>
      <c r="AG27">
        <v>28.580635999999998</v>
      </c>
      <c r="AH27">
        <v>39.466284266103479</v>
      </c>
      <c r="AI27">
        <v>1.6118593872741551</v>
      </c>
      <c r="AJ27">
        <v>0</v>
      </c>
      <c r="AK27">
        <v>22.48487470449173</v>
      </c>
      <c r="AL27">
        <v>9.1539268502581734</v>
      </c>
      <c r="AM27">
        <v>0</v>
      </c>
      <c r="AN27">
        <v>0</v>
      </c>
      <c r="AO27">
        <v>0</v>
      </c>
      <c r="AP27">
        <v>4.3217280000000002</v>
      </c>
      <c r="AQ27">
        <v>41.437977777777775</v>
      </c>
      <c r="AR27">
        <v>0.83891213768115902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862.76990483736733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336.13219005576207</v>
      </c>
      <c r="L28">
        <v>6.0404803753926917</v>
      </c>
      <c r="M28">
        <v>61.25</v>
      </c>
      <c r="N28">
        <v>50.095607960024552</v>
      </c>
      <c r="O28">
        <v>70.75</v>
      </c>
      <c r="P28">
        <v>26.51</v>
      </c>
      <c r="Q28">
        <v>8.6751000000000005</v>
      </c>
      <c r="R28">
        <v>8.94</v>
      </c>
      <c r="S28">
        <v>11.135098488318826</v>
      </c>
      <c r="T28">
        <v>0</v>
      </c>
      <c r="U28">
        <v>49.710000000000008</v>
      </c>
      <c r="V28">
        <v>8.7799999999999994</v>
      </c>
      <c r="W28">
        <v>14.215607043558849</v>
      </c>
      <c r="X28">
        <v>20.845608677337825</v>
      </c>
      <c r="Y28">
        <v>0</v>
      </c>
      <c r="Z28">
        <v>5.4985563636363626</v>
      </c>
      <c r="AA28">
        <v>0</v>
      </c>
      <c r="AB28">
        <v>11.110742685671417</v>
      </c>
      <c r="AC28">
        <v>12.25856997015863</v>
      </c>
      <c r="AD28">
        <v>15.416366389099171</v>
      </c>
      <c r="AE28">
        <v>20.849427706283123</v>
      </c>
      <c r="AF28">
        <v>13.129300202839758</v>
      </c>
      <c r="AG28">
        <v>28.580635999999998</v>
      </c>
      <c r="AH28">
        <v>49.330659345300937</v>
      </c>
      <c r="AI28">
        <v>6.9788680282796527</v>
      </c>
      <c r="AJ28">
        <v>0</v>
      </c>
      <c r="AK28">
        <v>22.48487470449173</v>
      </c>
      <c r="AL28">
        <v>49.954925989672965</v>
      </c>
      <c r="AM28">
        <v>2.2221485371342831</v>
      </c>
      <c r="AN28">
        <v>0</v>
      </c>
      <c r="AO28">
        <v>0</v>
      </c>
      <c r="AP28">
        <v>1.190232</v>
      </c>
      <c r="AQ28">
        <v>41.437977777777775</v>
      </c>
      <c r="AR28">
        <v>0.83891213768115902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956.28993979911183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336.14</v>
      </c>
      <c r="L29">
        <v>6.0403995105334518</v>
      </c>
      <c r="M29">
        <v>61.25</v>
      </c>
      <c r="N29">
        <v>50.095607960024552</v>
      </c>
      <c r="O29">
        <v>70.75</v>
      </c>
      <c r="P29">
        <v>26.51</v>
      </c>
      <c r="Q29">
        <v>8.6743920972644375</v>
      </c>
      <c r="R29">
        <v>8.9143934911242599</v>
      </c>
      <c r="S29">
        <v>11.129999999999999</v>
      </c>
      <c r="T29">
        <v>0</v>
      </c>
      <c r="U29">
        <v>49.710000000000008</v>
      </c>
      <c r="V29">
        <v>8.7799999999999994</v>
      </c>
      <c r="W29">
        <v>14.215607043558849</v>
      </c>
      <c r="X29">
        <v>20.845608677337825</v>
      </c>
      <c r="Y29">
        <v>0</v>
      </c>
      <c r="Z29">
        <v>5.4985563636363626</v>
      </c>
      <c r="AA29">
        <v>4.9985569620253179</v>
      </c>
      <c r="AB29">
        <v>11.110742685671417</v>
      </c>
      <c r="AC29">
        <v>12.25856997015863</v>
      </c>
      <c r="AD29">
        <v>15.416366389099171</v>
      </c>
      <c r="AE29">
        <v>20.849427706283123</v>
      </c>
      <c r="AF29">
        <v>13.129300202839758</v>
      </c>
      <c r="AG29">
        <v>28.580635999999998</v>
      </c>
      <c r="AH29">
        <v>59.195034424498409</v>
      </c>
      <c r="AI29">
        <v>6.9788680282796527</v>
      </c>
      <c r="AJ29">
        <v>0</v>
      </c>
      <c r="AK29">
        <v>22.48487470449173</v>
      </c>
      <c r="AL29">
        <v>49.954925989672965</v>
      </c>
      <c r="AM29">
        <v>4.4442970742685661</v>
      </c>
      <c r="AN29">
        <v>0</v>
      </c>
      <c r="AO29">
        <v>0</v>
      </c>
      <c r="AP29">
        <v>1.190232</v>
      </c>
      <c r="AQ29">
        <v>41.437977777777775</v>
      </c>
      <c r="AR29">
        <v>15.368343297101443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987.88076771633757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425.71</v>
      </c>
      <c r="L30">
        <v>5.9301677747913422</v>
      </c>
      <c r="M30">
        <v>61.25</v>
      </c>
      <c r="N30">
        <v>50.095607960024552</v>
      </c>
      <c r="O30">
        <v>70.75</v>
      </c>
      <c r="P30">
        <v>26.51</v>
      </c>
      <c r="Q30">
        <v>8.6743920972644375</v>
      </c>
      <c r="R30">
        <v>8.94</v>
      </c>
      <c r="S30">
        <v>11.129999999999999</v>
      </c>
      <c r="T30">
        <v>0</v>
      </c>
      <c r="U30">
        <v>49.710000000000008</v>
      </c>
      <c r="V30">
        <v>8.7799999999999994</v>
      </c>
      <c r="W30">
        <v>14.215607043558849</v>
      </c>
      <c r="X30">
        <v>20.845608677337825</v>
      </c>
      <c r="Y30">
        <v>0</v>
      </c>
      <c r="Z30">
        <v>5.4985563636363626</v>
      </c>
      <c r="AA30">
        <v>11.833139240506332</v>
      </c>
      <c r="AB30">
        <v>11.110742685671417</v>
      </c>
      <c r="AC30">
        <v>12.25856997015863</v>
      </c>
      <c r="AD30">
        <v>15.416366389099171</v>
      </c>
      <c r="AE30">
        <v>20.849427706283123</v>
      </c>
      <c r="AF30">
        <v>13.129300202839758</v>
      </c>
      <c r="AG30">
        <v>28.580635999999998</v>
      </c>
      <c r="AH30">
        <v>59.195034424498409</v>
      </c>
      <c r="AI30">
        <v>6.9788680282796527</v>
      </c>
      <c r="AJ30">
        <v>0</v>
      </c>
      <c r="AK30">
        <v>22.48487470449173</v>
      </c>
      <c r="AL30">
        <v>49.954925989672965</v>
      </c>
      <c r="AM30">
        <v>4.4442970742685661</v>
      </c>
      <c r="AN30">
        <v>0</v>
      </c>
      <c r="AO30">
        <v>0</v>
      </c>
      <c r="AP30">
        <v>1.190232</v>
      </c>
      <c r="AQ30">
        <v>41.437977777777775</v>
      </c>
      <c r="AR30">
        <v>15.368343297101443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1084.2007247679524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482.65816735764452</v>
      </c>
      <c r="L31">
        <v>6.0401446256255538</v>
      </c>
      <c r="M31">
        <v>61.25</v>
      </c>
      <c r="N31">
        <v>50.095607960024552</v>
      </c>
      <c r="O31">
        <v>70.75</v>
      </c>
      <c r="P31">
        <v>26.51</v>
      </c>
      <c r="Q31">
        <v>8.6743920972644375</v>
      </c>
      <c r="R31">
        <v>8.94</v>
      </c>
      <c r="S31">
        <v>11.129999999999999</v>
      </c>
      <c r="T31">
        <v>0</v>
      </c>
      <c r="U31">
        <v>49.710000000000008</v>
      </c>
      <c r="V31">
        <v>8.7799999999999994</v>
      </c>
      <c r="W31">
        <v>14.215607043558849</v>
      </c>
      <c r="X31">
        <v>20.845608677337825</v>
      </c>
      <c r="Y31">
        <v>0</v>
      </c>
      <c r="Z31">
        <v>5.4985563636363626</v>
      </c>
      <c r="AA31">
        <v>11.833139240506332</v>
      </c>
      <c r="AB31">
        <v>11.110742685671417</v>
      </c>
      <c r="AC31">
        <v>12.25856997015863</v>
      </c>
      <c r="AD31">
        <v>15.416366389099171</v>
      </c>
      <c r="AE31">
        <v>20.849427706283123</v>
      </c>
      <c r="AF31">
        <v>13.129300202839758</v>
      </c>
      <c r="AG31">
        <v>28.580635999999998</v>
      </c>
      <c r="AH31">
        <v>59.195034424498409</v>
      </c>
      <c r="AI31">
        <v>6.9788680282796527</v>
      </c>
      <c r="AJ31">
        <v>0</v>
      </c>
      <c r="AK31">
        <v>22.48487470449173</v>
      </c>
      <c r="AL31">
        <v>49.954925989672965</v>
      </c>
      <c r="AM31">
        <v>4.4442970742685661</v>
      </c>
      <c r="AN31">
        <v>0</v>
      </c>
      <c r="AO31">
        <v>0</v>
      </c>
      <c r="AP31">
        <v>1.190232</v>
      </c>
      <c r="AQ31">
        <v>41.437977777777775</v>
      </c>
      <c r="AR31">
        <v>1.3967228260869562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1127.2872485054165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489.44</v>
      </c>
      <c r="L32">
        <v>6.0401446256255538</v>
      </c>
      <c r="M32">
        <v>61.25</v>
      </c>
      <c r="N32">
        <v>50.095607960024552</v>
      </c>
      <c r="O32">
        <v>70.75</v>
      </c>
      <c r="P32">
        <v>26.51</v>
      </c>
      <c r="Q32">
        <v>8.6743920972644375</v>
      </c>
      <c r="R32">
        <v>8.94</v>
      </c>
      <c r="S32">
        <v>11.129999999999999</v>
      </c>
      <c r="T32">
        <v>0</v>
      </c>
      <c r="U32">
        <v>49.710000000000008</v>
      </c>
      <c r="V32">
        <v>8.7799999999999994</v>
      </c>
      <c r="W32">
        <v>14.215607043558849</v>
      </c>
      <c r="X32">
        <v>20.845608677337825</v>
      </c>
      <c r="Y32">
        <v>0</v>
      </c>
      <c r="Z32">
        <v>2.7492781818181813</v>
      </c>
      <c r="AA32">
        <v>11.833139240506332</v>
      </c>
      <c r="AB32">
        <v>11.110742685671417</v>
      </c>
      <c r="AC32">
        <v>12.25856997015863</v>
      </c>
      <c r="AD32">
        <v>11.555686601059804</v>
      </c>
      <c r="AE32">
        <v>20.849427706283123</v>
      </c>
      <c r="AF32">
        <v>13.129300202839758</v>
      </c>
      <c r="AG32">
        <v>28.580635999999998</v>
      </c>
      <c r="AH32">
        <v>59.195034424498409</v>
      </c>
      <c r="AI32">
        <v>6.9788680282796527</v>
      </c>
      <c r="AJ32">
        <v>0</v>
      </c>
      <c r="AK32">
        <v>22.48487470449173</v>
      </c>
      <c r="AL32">
        <v>9.1539268502581734</v>
      </c>
      <c r="AM32">
        <v>2.2221485371342831</v>
      </c>
      <c r="AN32">
        <v>0</v>
      </c>
      <c r="AO32">
        <v>0</v>
      </c>
      <c r="AP32">
        <v>1.190232</v>
      </c>
      <c r="AQ32">
        <v>41.437977777777775</v>
      </c>
      <c r="AR32">
        <v>0.60612499999999969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1083.6453776752785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489.44</v>
      </c>
      <c r="L33">
        <v>6.0401446256255538</v>
      </c>
      <c r="M33">
        <v>61.25</v>
      </c>
      <c r="N33">
        <v>50.095607960024552</v>
      </c>
      <c r="O33">
        <v>70.75</v>
      </c>
      <c r="P33">
        <v>26.51</v>
      </c>
      <c r="Q33">
        <v>8.6743920972644375</v>
      </c>
      <c r="R33">
        <v>8.94</v>
      </c>
      <c r="S33">
        <v>11.129999999999999</v>
      </c>
      <c r="T33">
        <v>0</v>
      </c>
      <c r="U33">
        <v>49.710000000000008</v>
      </c>
      <c r="V33">
        <v>8.7799999999999994</v>
      </c>
      <c r="W33">
        <v>14.215607043558849</v>
      </c>
      <c r="X33">
        <v>20.845608677337825</v>
      </c>
      <c r="Y33">
        <v>0</v>
      </c>
      <c r="Z33">
        <v>2.7492781818181813</v>
      </c>
      <c r="AA33">
        <v>11.833139240506332</v>
      </c>
      <c r="AB33">
        <v>1.4053113278319578</v>
      </c>
      <c r="AC33">
        <v>4.0847259305795509</v>
      </c>
      <c r="AD33">
        <v>11.555686601059804</v>
      </c>
      <c r="AE33">
        <v>13.901082513247541</v>
      </c>
      <c r="AF33">
        <v>5.9061054766734289</v>
      </c>
      <c r="AG33">
        <v>28.580635999999998</v>
      </c>
      <c r="AH33">
        <v>59.195034424498409</v>
      </c>
      <c r="AI33">
        <v>6.9788680282796527</v>
      </c>
      <c r="AJ33">
        <v>0</v>
      </c>
      <c r="AK33">
        <v>22.48487470449173</v>
      </c>
      <c r="AL33">
        <v>0.99969535283993105</v>
      </c>
      <c r="AM33">
        <v>0</v>
      </c>
      <c r="AN33">
        <v>0</v>
      </c>
      <c r="AO33">
        <v>0</v>
      </c>
      <c r="AP33">
        <v>1.348344</v>
      </c>
      <c r="AQ33">
        <v>41.437977777777775</v>
      </c>
      <c r="AR33">
        <v>0.60612499999999969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1041.3762943241056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489.44</v>
      </c>
      <c r="L34">
        <v>6.0401446256255538</v>
      </c>
      <c r="M34">
        <v>61.25</v>
      </c>
      <c r="N34">
        <v>50.095607960024552</v>
      </c>
      <c r="O34">
        <v>70.75</v>
      </c>
      <c r="P34">
        <v>26.51</v>
      </c>
      <c r="Q34">
        <v>8.6743920972644375</v>
      </c>
      <c r="R34">
        <v>8.94</v>
      </c>
      <c r="S34">
        <v>11.129999999999999</v>
      </c>
      <c r="T34">
        <v>0</v>
      </c>
      <c r="U34">
        <v>49.710000000000008</v>
      </c>
      <c r="V34">
        <v>8.7799999999999994</v>
      </c>
      <c r="W34">
        <v>14.215607043558849</v>
      </c>
      <c r="X34">
        <v>20.845608677337825</v>
      </c>
      <c r="Y34">
        <v>0</v>
      </c>
      <c r="Z34">
        <v>2.7492781818181813</v>
      </c>
      <c r="AA34">
        <v>11.833139240506332</v>
      </c>
      <c r="AB34">
        <v>0.79048762190547617</v>
      </c>
      <c r="AC34">
        <v>0</v>
      </c>
      <c r="AD34">
        <v>11.555686601059804</v>
      </c>
      <c r="AE34">
        <v>5.9557244511733556</v>
      </c>
      <c r="AF34">
        <v>5.9061054766734289</v>
      </c>
      <c r="AG34">
        <v>28.580635999999998</v>
      </c>
      <c r="AH34">
        <v>49.330659345300937</v>
      </c>
      <c r="AI34">
        <v>1.502059701492537</v>
      </c>
      <c r="AJ34">
        <v>0</v>
      </c>
      <c r="AK34">
        <v>22.48487470449173</v>
      </c>
      <c r="AL34">
        <v>0.99969535283993105</v>
      </c>
      <c r="AM34">
        <v>0</v>
      </c>
      <c r="AN34">
        <v>0</v>
      </c>
      <c r="AO34">
        <v>0</v>
      </c>
      <c r="AP34">
        <v>1.348344</v>
      </c>
      <c r="AQ34">
        <v>41.437977777777775</v>
      </c>
      <c r="AR34">
        <v>0.60612499999999969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1013.3902032195409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489.44</v>
      </c>
      <c r="L35">
        <v>6.0401446256255538</v>
      </c>
      <c r="M35">
        <v>61.25</v>
      </c>
      <c r="N35">
        <v>50.095607960024552</v>
      </c>
      <c r="O35">
        <v>70.75</v>
      </c>
      <c r="P35">
        <v>26.51</v>
      </c>
      <c r="Q35">
        <v>8.6743920972644375</v>
      </c>
      <c r="R35">
        <v>8.94</v>
      </c>
      <c r="S35">
        <v>11.129999999999999</v>
      </c>
      <c r="T35">
        <v>0</v>
      </c>
      <c r="U35">
        <v>49.710000000000008</v>
      </c>
      <c r="V35">
        <v>8.7799999999999994</v>
      </c>
      <c r="W35">
        <v>14.215607043558849</v>
      </c>
      <c r="X35">
        <v>23.325429970617041</v>
      </c>
      <c r="Y35">
        <v>0</v>
      </c>
      <c r="Z35">
        <v>2.7492781818181813</v>
      </c>
      <c r="AA35">
        <v>5.1654683544303808</v>
      </c>
      <c r="AB35">
        <v>0.79048762190547617</v>
      </c>
      <c r="AC35">
        <v>0</v>
      </c>
      <c r="AD35">
        <v>3.8518955336866014</v>
      </c>
      <c r="AE35">
        <v>5.9557244511733556</v>
      </c>
      <c r="AF35">
        <v>5.9061054766734289</v>
      </c>
      <c r="AG35">
        <v>28.580635999999998</v>
      </c>
      <c r="AH35">
        <v>39.466284266103479</v>
      </c>
      <c r="AI35">
        <v>0</v>
      </c>
      <c r="AJ35">
        <v>0</v>
      </c>
      <c r="AK35">
        <v>22.48487470449173</v>
      </c>
      <c r="AL35">
        <v>0.99969535283993105</v>
      </c>
      <c r="AM35">
        <v>0</v>
      </c>
      <c r="AN35">
        <v>0</v>
      </c>
      <c r="AO35">
        <v>0</v>
      </c>
      <c r="AP35">
        <v>1.348344</v>
      </c>
      <c r="AQ35">
        <v>41.437977777777775</v>
      </c>
      <c r="AR35">
        <v>0.83891213768115902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990.36491491636218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489.44</v>
      </c>
      <c r="L36">
        <v>6.0401446256255538</v>
      </c>
      <c r="M36">
        <v>61.25</v>
      </c>
      <c r="N36">
        <v>50.095607960024552</v>
      </c>
      <c r="O36">
        <v>70.75</v>
      </c>
      <c r="P36">
        <v>26.51</v>
      </c>
      <c r="Q36">
        <v>8.6743920972644375</v>
      </c>
      <c r="R36">
        <v>8.94</v>
      </c>
      <c r="S36">
        <v>11.129999999999999</v>
      </c>
      <c r="T36">
        <v>0</v>
      </c>
      <c r="U36">
        <v>49.710000000000008</v>
      </c>
      <c r="V36">
        <v>8.7799999999999994</v>
      </c>
      <c r="W36">
        <v>14.215607043558849</v>
      </c>
      <c r="X36">
        <v>24.78</v>
      </c>
      <c r="Y36">
        <v>0</v>
      </c>
      <c r="Z36">
        <v>0.46553272727272721</v>
      </c>
      <c r="AA36">
        <v>5.1654683544303808</v>
      </c>
      <c r="AB36">
        <v>0.79048762190547617</v>
      </c>
      <c r="AC36">
        <v>0</v>
      </c>
      <c r="AD36">
        <v>0</v>
      </c>
      <c r="AE36">
        <v>5.9557244511733556</v>
      </c>
      <c r="AF36">
        <v>5.9061054766734289</v>
      </c>
      <c r="AG36">
        <v>28.580635999999998</v>
      </c>
      <c r="AH36">
        <v>29.597517212249205</v>
      </c>
      <c r="AI36">
        <v>0</v>
      </c>
      <c r="AJ36">
        <v>0</v>
      </c>
      <c r="AK36">
        <v>22.48487470449173</v>
      </c>
      <c r="AL36">
        <v>0.99969535283993105</v>
      </c>
      <c r="AM36">
        <v>0</v>
      </c>
      <c r="AN36">
        <v>0</v>
      </c>
      <c r="AO36">
        <v>0</v>
      </c>
      <c r="AP36">
        <v>1.348344</v>
      </c>
      <c r="AQ36">
        <v>31.081949206349208</v>
      </c>
      <c r="AR36">
        <v>0.83891213768115902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965.45904833223017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489.43226658661064</v>
      </c>
      <c r="L37">
        <v>6.0401446256255538</v>
      </c>
      <c r="M37">
        <v>61.25</v>
      </c>
      <c r="N37">
        <v>50.095607960024552</v>
      </c>
      <c r="O37">
        <v>70.75</v>
      </c>
      <c r="P37">
        <v>26.51</v>
      </c>
      <c r="Q37">
        <v>8.6743920972644375</v>
      </c>
      <c r="R37">
        <v>8.94</v>
      </c>
      <c r="S37">
        <v>11.129999999999999</v>
      </c>
      <c r="T37">
        <v>0</v>
      </c>
      <c r="U37">
        <v>49.710000000000008</v>
      </c>
      <c r="V37">
        <v>8.7799999999999994</v>
      </c>
      <c r="W37">
        <v>14.215607043558849</v>
      </c>
      <c r="X37">
        <v>28.1</v>
      </c>
      <c r="Y37">
        <v>0</v>
      </c>
      <c r="Z37">
        <v>0</v>
      </c>
      <c r="AA37">
        <v>0</v>
      </c>
      <c r="AB37">
        <v>0.79048762190547617</v>
      </c>
      <c r="AC37">
        <v>0</v>
      </c>
      <c r="AD37">
        <v>0</v>
      </c>
      <c r="AE37">
        <v>5.9557244511733556</v>
      </c>
      <c r="AF37">
        <v>5.9061054766734289</v>
      </c>
      <c r="AG37">
        <v>28.580635999999998</v>
      </c>
      <c r="AH37">
        <v>19.733142133051739</v>
      </c>
      <c r="AI37">
        <v>0</v>
      </c>
      <c r="AJ37">
        <v>0</v>
      </c>
      <c r="AK37">
        <v>22.48487470449173</v>
      </c>
      <c r="AL37">
        <v>0.99969535283993105</v>
      </c>
      <c r="AM37">
        <v>0</v>
      </c>
      <c r="AN37">
        <v>0</v>
      </c>
      <c r="AO37">
        <v>0</v>
      </c>
      <c r="AP37">
        <v>1.348344</v>
      </c>
      <c r="AQ37">
        <v>20.725920634920634</v>
      </c>
      <c r="AR37">
        <v>0.83891213768115902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942.91991018651174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489.44</v>
      </c>
      <c r="L38">
        <v>6.0401446256255538</v>
      </c>
      <c r="M38">
        <v>51.93</v>
      </c>
      <c r="N38">
        <v>50.095607960024552</v>
      </c>
      <c r="O38">
        <v>70.75</v>
      </c>
      <c r="P38">
        <v>26.51</v>
      </c>
      <c r="Q38">
        <v>8.6743920972644375</v>
      </c>
      <c r="R38">
        <v>8.94</v>
      </c>
      <c r="S38">
        <v>11.129999999999999</v>
      </c>
      <c r="T38">
        <v>0</v>
      </c>
      <c r="U38">
        <v>49.710000000000008</v>
      </c>
      <c r="V38">
        <v>8.7799999999999994</v>
      </c>
      <c r="W38">
        <v>14.215607043558849</v>
      </c>
      <c r="X38">
        <v>28.1</v>
      </c>
      <c r="Y38">
        <v>0</v>
      </c>
      <c r="Z38">
        <v>0</v>
      </c>
      <c r="AA38">
        <v>0</v>
      </c>
      <c r="AB38">
        <v>0.79048762190547617</v>
      </c>
      <c r="AC38">
        <v>0</v>
      </c>
      <c r="AD38">
        <v>0</v>
      </c>
      <c r="AE38">
        <v>5.9557244511733556</v>
      </c>
      <c r="AF38">
        <v>5.9061054766734289</v>
      </c>
      <c r="AG38">
        <v>28.580635999999998</v>
      </c>
      <c r="AH38">
        <v>9.8643750791974654</v>
      </c>
      <c r="AI38">
        <v>0</v>
      </c>
      <c r="AJ38">
        <v>0</v>
      </c>
      <c r="AK38">
        <v>22.48487470449173</v>
      </c>
      <c r="AL38">
        <v>0.99969535283993105</v>
      </c>
      <c r="AM38">
        <v>0</v>
      </c>
      <c r="AN38">
        <v>0</v>
      </c>
      <c r="AO38">
        <v>0</v>
      </c>
      <c r="AP38">
        <v>1.348344</v>
      </c>
      <c r="AQ38">
        <v>10.356028571428572</v>
      </c>
      <c r="AR38">
        <v>0.83891213768115902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913.36898448255465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489.44</v>
      </c>
      <c r="L39">
        <v>6.0401446256255538</v>
      </c>
      <c r="M39">
        <v>51.93</v>
      </c>
      <c r="N39">
        <v>50.095607960024552</v>
      </c>
      <c r="O39">
        <v>70.75</v>
      </c>
      <c r="P39">
        <v>26.51</v>
      </c>
      <c r="Q39">
        <v>8.6743920972644375</v>
      </c>
      <c r="R39">
        <v>8.94</v>
      </c>
      <c r="S39">
        <v>11.129999999999999</v>
      </c>
      <c r="T39">
        <v>0</v>
      </c>
      <c r="U39">
        <v>49.710000000000008</v>
      </c>
      <c r="V39">
        <v>8.7799999999999994</v>
      </c>
      <c r="W39">
        <v>14.215607043558849</v>
      </c>
      <c r="X39">
        <v>31.33</v>
      </c>
      <c r="Y39">
        <v>0</v>
      </c>
      <c r="Z39">
        <v>0</v>
      </c>
      <c r="AA39">
        <v>0</v>
      </c>
      <c r="AB39">
        <v>0.79048762190547617</v>
      </c>
      <c r="AC39">
        <v>0</v>
      </c>
      <c r="AD39">
        <v>0</v>
      </c>
      <c r="AE39">
        <v>5.9557244511733556</v>
      </c>
      <c r="AF39">
        <v>5.9061054766734289</v>
      </c>
      <c r="AG39">
        <v>28.580635999999998</v>
      </c>
      <c r="AH39">
        <v>0</v>
      </c>
      <c r="AI39">
        <v>0</v>
      </c>
      <c r="AJ39">
        <v>0</v>
      </c>
      <c r="AK39">
        <v>22.48487470449173</v>
      </c>
      <c r="AL39">
        <v>0.99969535283993105</v>
      </c>
      <c r="AM39">
        <v>0</v>
      </c>
      <c r="AN39">
        <v>0</v>
      </c>
      <c r="AO39">
        <v>0</v>
      </c>
      <c r="AP39">
        <v>1.348344</v>
      </c>
      <c r="AQ39">
        <v>0</v>
      </c>
      <c r="AR39">
        <v>1.3967228260869562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896.93639152033438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489.44</v>
      </c>
      <c r="L40">
        <v>6.0401446256255538</v>
      </c>
      <c r="M40">
        <v>51.93</v>
      </c>
      <c r="N40">
        <v>50.095607960024552</v>
      </c>
      <c r="O40">
        <v>70.75</v>
      </c>
      <c r="P40">
        <v>26.51</v>
      </c>
      <c r="Q40">
        <v>8.6743920972644375</v>
      </c>
      <c r="R40">
        <v>8.94</v>
      </c>
      <c r="S40">
        <v>11.129999999999999</v>
      </c>
      <c r="T40">
        <v>0</v>
      </c>
      <c r="U40">
        <v>49.710000000000008</v>
      </c>
      <c r="V40">
        <v>8.7799999999999994</v>
      </c>
      <c r="W40">
        <v>14.215607043558849</v>
      </c>
      <c r="X40">
        <v>31.33</v>
      </c>
      <c r="Y40">
        <v>0</v>
      </c>
      <c r="Z40">
        <v>0</v>
      </c>
      <c r="AA40">
        <v>0</v>
      </c>
      <c r="AB40">
        <v>0.79048762190547617</v>
      </c>
      <c r="AC40">
        <v>0</v>
      </c>
      <c r="AD40">
        <v>0</v>
      </c>
      <c r="AE40">
        <v>5.9557244511733556</v>
      </c>
      <c r="AF40">
        <v>5.9061054766734289</v>
      </c>
      <c r="AG40">
        <v>28.580635999999998</v>
      </c>
      <c r="AH40">
        <v>0</v>
      </c>
      <c r="AI40">
        <v>0</v>
      </c>
      <c r="AJ40">
        <v>0</v>
      </c>
      <c r="AK40">
        <v>22.48487470449173</v>
      </c>
      <c r="AL40">
        <v>0.99969535283993105</v>
      </c>
      <c r="AM40">
        <v>0</v>
      </c>
      <c r="AN40">
        <v>0</v>
      </c>
      <c r="AO40">
        <v>0</v>
      </c>
      <c r="AP40">
        <v>1.348344</v>
      </c>
      <c r="AQ40">
        <v>0</v>
      </c>
      <c r="AR40">
        <v>15.368343297101443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910.90801199134887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489.44</v>
      </c>
      <c r="L41">
        <v>6.040167773117413</v>
      </c>
      <c r="M41">
        <v>51.93</v>
      </c>
      <c r="N41">
        <v>50.095607960024552</v>
      </c>
      <c r="O41">
        <v>70.75</v>
      </c>
      <c r="P41">
        <v>26.51</v>
      </c>
      <c r="Q41">
        <v>8.675830531271016</v>
      </c>
      <c r="R41">
        <v>8.9449501661129549</v>
      </c>
      <c r="S41">
        <v>11.13</v>
      </c>
      <c r="T41">
        <v>0</v>
      </c>
      <c r="U41">
        <v>49.710000000000008</v>
      </c>
      <c r="V41">
        <v>8.7799999999999994</v>
      </c>
      <c r="W41">
        <v>14.215607043558849</v>
      </c>
      <c r="X41">
        <v>34.715185240513897</v>
      </c>
      <c r="Y41">
        <v>0</v>
      </c>
      <c r="Z41">
        <v>0</v>
      </c>
      <c r="AA41">
        <v>0</v>
      </c>
      <c r="AB41">
        <v>0.79048762190547617</v>
      </c>
      <c r="AC41">
        <v>0</v>
      </c>
      <c r="AD41">
        <v>0</v>
      </c>
      <c r="AE41">
        <v>5.9557244511733556</v>
      </c>
      <c r="AF41">
        <v>5.9061054766734289</v>
      </c>
      <c r="AG41">
        <v>28.580635999999998</v>
      </c>
      <c r="AH41">
        <v>0</v>
      </c>
      <c r="AI41">
        <v>0</v>
      </c>
      <c r="AJ41">
        <v>0</v>
      </c>
      <c r="AK41">
        <v>22.48487470449173</v>
      </c>
      <c r="AL41">
        <v>0.99969535283993105</v>
      </c>
      <c r="AM41">
        <v>0</v>
      </c>
      <c r="AN41">
        <v>0</v>
      </c>
      <c r="AO41">
        <v>0</v>
      </c>
      <c r="AP41">
        <v>1.348344</v>
      </c>
      <c r="AQ41">
        <v>0</v>
      </c>
      <c r="AR41">
        <v>15.368343297101443</v>
      </c>
      <c r="AS41">
        <v>7.9405768658935472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920.31213648467769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489.4308138138137</v>
      </c>
      <c r="L42">
        <v>6.290199467241707</v>
      </c>
      <c r="M42">
        <v>51.93</v>
      </c>
      <c r="N42">
        <v>50.095607960024552</v>
      </c>
      <c r="O42">
        <v>70.75</v>
      </c>
      <c r="P42">
        <v>26.51</v>
      </c>
      <c r="Q42">
        <v>8.675830531271016</v>
      </c>
      <c r="R42">
        <v>8.9449501661129549</v>
      </c>
      <c r="S42">
        <v>11.13</v>
      </c>
      <c r="T42">
        <v>0</v>
      </c>
      <c r="U42">
        <v>49.710000000000008</v>
      </c>
      <c r="V42">
        <v>8.7799999999999994</v>
      </c>
      <c r="W42">
        <v>14.215607043558849</v>
      </c>
      <c r="X42">
        <v>36.9944743130227</v>
      </c>
      <c r="Y42">
        <v>0</v>
      </c>
      <c r="Z42">
        <v>0</v>
      </c>
      <c r="AA42">
        <v>0</v>
      </c>
      <c r="AB42">
        <v>0.79048762190547617</v>
      </c>
      <c r="AC42">
        <v>0</v>
      </c>
      <c r="AD42">
        <v>0</v>
      </c>
      <c r="AE42">
        <v>5.9557244511733556</v>
      </c>
      <c r="AF42">
        <v>5.9061054766734289</v>
      </c>
      <c r="AG42">
        <v>28.580635999999998</v>
      </c>
      <c r="AH42">
        <v>0</v>
      </c>
      <c r="AI42">
        <v>0</v>
      </c>
      <c r="AJ42">
        <v>0</v>
      </c>
      <c r="AK42">
        <v>22.48487470449173</v>
      </c>
      <c r="AL42">
        <v>0.99969535283993105</v>
      </c>
      <c r="AM42">
        <v>0</v>
      </c>
      <c r="AN42">
        <v>0</v>
      </c>
      <c r="AO42">
        <v>0</v>
      </c>
      <c r="AP42">
        <v>1.348344</v>
      </c>
      <c r="AQ42">
        <v>0</v>
      </c>
      <c r="AR42">
        <v>1.3967228260869562</v>
      </c>
      <c r="AS42">
        <v>7.9405768658935472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908.86065059410998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489.43</v>
      </c>
      <c r="L43">
        <v>6.04</v>
      </c>
      <c r="M43">
        <v>51.93</v>
      </c>
      <c r="N43">
        <v>50.095607960024552</v>
      </c>
      <c r="O43">
        <v>70.75</v>
      </c>
      <c r="P43">
        <v>26.51</v>
      </c>
      <c r="Q43">
        <v>8.675830531271016</v>
      </c>
      <c r="R43">
        <v>8.94</v>
      </c>
      <c r="S43">
        <v>11.135784823284823</v>
      </c>
      <c r="T43">
        <v>0</v>
      </c>
      <c r="U43">
        <v>49.710000000000008</v>
      </c>
      <c r="V43">
        <v>9.14</v>
      </c>
      <c r="W43">
        <v>14.215607043558849</v>
      </c>
      <c r="X43">
        <v>38.770000000000003</v>
      </c>
      <c r="Y43">
        <v>0</v>
      </c>
      <c r="Z43">
        <v>0</v>
      </c>
      <c r="AA43">
        <v>0</v>
      </c>
      <c r="AB43">
        <v>0.79048762190547617</v>
      </c>
      <c r="AC43">
        <v>0</v>
      </c>
      <c r="AD43">
        <v>0</v>
      </c>
      <c r="AE43">
        <v>5.9557244511733556</v>
      </c>
      <c r="AF43">
        <v>5.9061054766734289</v>
      </c>
      <c r="AG43">
        <v>28.580635999999998</v>
      </c>
      <c r="AH43">
        <v>0</v>
      </c>
      <c r="AI43">
        <v>0</v>
      </c>
      <c r="AJ43">
        <v>0</v>
      </c>
      <c r="AK43">
        <v>22.48487470449173</v>
      </c>
      <c r="AL43">
        <v>0.99969535283993105</v>
      </c>
      <c r="AM43">
        <v>0</v>
      </c>
      <c r="AN43">
        <v>0</v>
      </c>
      <c r="AO43">
        <v>0</v>
      </c>
      <c r="AP43">
        <v>1.348344</v>
      </c>
      <c r="AQ43">
        <v>0</v>
      </c>
      <c r="AR43">
        <v>0.93114855072463742</v>
      </c>
      <c r="AS43">
        <v>7.9405768658935472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910.2804233818415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432.18</v>
      </c>
      <c r="L44">
        <v>6.04</v>
      </c>
      <c r="M44">
        <v>51.93</v>
      </c>
      <c r="N44">
        <v>50.095607960024552</v>
      </c>
      <c r="O44">
        <v>70.75</v>
      </c>
      <c r="P44">
        <v>26.51</v>
      </c>
      <c r="Q44">
        <v>8.675830531271016</v>
      </c>
      <c r="R44">
        <v>8.94</v>
      </c>
      <c r="S44">
        <v>11.135784823284823</v>
      </c>
      <c r="T44">
        <v>0</v>
      </c>
      <c r="U44">
        <v>49.710000000000008</v>
      </c>
      <c r="V44">
        <v>8.7799999999999994</v>
      </c>
      <c r="W44">
        <v>14.215607043558849</v>
      </c>
      <c r="X44">
        <v>38.770000000000003</v>
      </c>
      <c r="Y44">
        <v>0</v>
      </c>
      <c r="Z44">
        <v>0</v>
      </c>
      <c r="AA44">
        <v>0</v>
      </c>
      <c r="AB44">
        <v>0.79048762190547617</v>
      </c>
      <c r="AC44">
        <v>0</v>
      </c>
      <c r="AD44">
        <v>0</v>
      </c>
      <c r="AE44">
        <v>5.9557244511733556</v>
      </c>
      <c r="AF44">
        <v>5.9061054766734289</v>
      </c>
      <c r="AG44">
        <v>28.580635999999998</v>
      </c>
      <c r="AH44">
        <v>0</v>
      </c>
      <c r="AI44">
        <v>0</v>
      </c>
      <c r="AJ44">
        <v>0</v>
      </c>
      <c r="AK44">
        <v>22.48487470449173</v>
      </c>
      <c r="AL44">
        <v>0.99969535283993105</v>
      </c>
      <c r="AM44">
        <v>0</v>
      </c>
      <c r="AN44">
        <v>0</v>
      </c>
      <c r="AO44">
        <v>0</v>
      </c>
      <c r="AP44">
        <v>1.348344</v>
      </c>
      <c r="AQ44">
        <v>0</v>
      </c>
      <c r="AR44">
        <v>0.93114855072463742</v>
      </c>
      <c r="AS44">
        <v>7.9405768658935472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852.6704233818416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408.17</v>
      </c>
      <c r="L45">
        <v>6.04</v>
      </c>
      <c r="M45">
        <v>51.93</v>
      </c>
      <c r="N45">
        <v>50.095607960024552</v>
      </c>
      <c r="O45">
        <v>70.75</v>
      </c>
      <c r="P45">
        <v>26.51</v>
      </c>
      <c r="Q45">
        <v>8.675830531271016</v>
      </c>
      <c r="R45">
        <v>8.94</v>
      </c>
      <c r="S45">
        <v>11.135784823284823</v>
      </c>
      <c r="T45">
        <v>0</v>
      </c>
      <c r="U45">
        <v>49.710000000000008</v>
      </c>
      <c r="V45">
        <v>8.7799999999999994</v>
      </c>
      <c r="W45">
        <v>14.215607043558849</v>
      </c>
      <c r="X45">
        <v>40.479999999999997</v>
      </c>
      <c r="Y45">
        <v>0</v>
      </c>
      <c r="Z45">
        <v>0</v>
      </c>
      <c r="AA45">
        <v>0</v>
      </c>
      <c r="AB45">
        <v>0.79048762190547617</v>
      </c>
      <c r="AC45">
        <v>0</v>
      </c>
      <c r="AD45">
        <v>0</v>
      </c>
      <c r="AE45">
        <v>5.9557244511733556</v>
      </c>
      <c r="AF45">
        <v>5.9061054766734289</v>
      </c>
      <c r="AG45">
        <v>28.580635999999998</v>
      </c>
      <c r="AH45">
        <v>0</v>
      </c>
      <c r="AI45">
        <v>0</v>
      </c>
      <c r="AJ45">
        <v>0</v>
      </c>
      <c r="AK45">
        <v>22.48487470449173</v>
      </c>
      <c r="AL45">
        <v>0.99969535283993105</v>
      </c>
      <c r="AM45">
        <v>0</v>
      </c>
      <c r="AN45">
        <v>0</v>
      </c>
      <c r="AO45">
        <v>0</v>
      </c>
      <c r="AP45">
        <v>1.348344</v>
      </c>
      <c r="AQ45">
        <v>0</v>
      </c>
      <c r="AR45">
        <v>0.93114855072463742</v>
      </c>
      <c r="AS45">
        <v>7.9405768658935472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830.37042338184165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384.16</v>
      </c>
      <c r="L46">
        <v>6.04</v>
      </c>
      <c r="M46">
        <v>51.93</v>
      </c>
      <c r="N46">
        <v>50.095607960024552</v>
      </c>
      <c r="O46">
        <v>70.75</v>
      </c>
      <c r="P46">
        <v>26.51</v>
      </c>
      <c r="Q46">
        <v>8.675830531271016</v>
      </c>
      <c r="R46">
        <v>8.94</v>
      </c>
      <c r="S46">
        <v>11.135784823284823</v>
      </c>
      <c r="T46">
        <v>0</v>
      </c>
      <c r="U46">
        <v>49.710000000000008</v>
      </c>
      <c r="V46">
        <v>8.7799999999999994</v>
      </c>
      <c r="W46">
        <v>14.215607043558849</v>
      </c>
      <c r="X46">
        <v>40.479999999999997</v>
      </c>
      <c r="Y46">
        <v>0</v>
      </c>
      <c r="Z46">
        <v>0</v>
      </c>
      <c r="AA46">
        <v>0</v>
      </c>
      <c r="AB46">
        <v>0.79048762190547617</v>
      </c>
      <c r="AC46">
        <v>0</v>
      </c>
      <c r="AD46">
        <v>0</v>
      </c>
      <c r="AE46">
        <v>5.9557244511733556</v>
      </c>
      <c r="AF46">
        <v>5.9061054766734289</v>
      </c>
      <c r="AG46">
        <v>28.580635999999998</v>
      </c>
      <c r="AH46">
        <v>0</v>
      </c>
      <c r="AI46">
        <v>0</v>
      </c>
      <c r="AJ46">
        <v>0</v>
      </c>
      <c r="AK46">
        <v>22.48487470449173</v>
      </c>
      <c r="AL46">
        <v>0.99969535283993105</v>
      </c>
      <c r="AM46">
        <v>0</v>
      </c>
      <c r="AN46">
        <v>0</v>
      </c>
      <c r="AO46">
        <v>0</v>
      </c>
      <c r="AP46">
        <v>1.348344</v>
      </c>
      <c r="AQ46">
        <v>0</v>
      </c>
      <c r="AR46">
        <v>0.93114855072463742</v>
      </c>
      <c r="AS46">
        <v>7.9405768658935472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806.36042338184166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336.14</v>
      </c>
      <c r="L47">
        <v>6.04</v>
      </c>
      <c r="M47">
        <v>51.93</v>
      </c>
      <c r="N47">
        <v>50.095607960024552</v>
      </c>
      <c r="O47">
        <v>70.75</v>
      </c>
      <c r="P47">
        <v>26.51</v>
      </c>
      <c r="Q47">
        <v>8.675830531271016</v>
      </c>
      <c r="R47">
        <v>8.94</v>
      </c>
      <c r="S47">
        <v>11.135784823284823</v>
      </c>
      <c r="T47">
        <v>0</v>
      </c>
      <c r="U47">
        <v>49.710000000000008</v>
      </c>
      <c r="V47">
        <v>8.7799999999999994</v>
      </c>
      <c r="W47">
        <v>14.215607043558849</v>
      </c>
      <c r="X47">
        <v>41.699999999999996</v>
      </c>
      <c r="Y47">
        <v>0</v>
      </c>
      <c r="Z47">
        <v>0</v>
      </c>
      <c r="AA47">
        <v>0</v>
      </c>
      <c r="AB47">
        <v>0.79048762190547617</v>
      </c>
      <c r="AC47">
        <v>0</v>
      </c>
      <c r="AD47">
        <v>0</v>
      </c>
      <c r="AE47">
        <v>5.9557244511733556</v>
      </c>
      <c r="AF47">
        <v>5.9061054766734289</v>
      </c>
      <c r="AG47">
        <v>28.580635999999998</v>
      </c>
      <c r="AH47">
        <v>0</v>
      </c>
      <c r="AI47">
        <v>0</v>
      </c>
      <c r="AJ47">
        <v>0</v>
      </c>
      <c r="AK47">
        <v>22.48487470449173</v>
      </c>
      <c r="AL47">
        <v>0.99969535283993105</v>
      </c>
      <c r="AM47">
        <v>0</v>
      </c>
      <c r="AN47">
        <v>0</v>
      </c>
      <c r="AO47">
        <v>0</v>
      </c>
      <c r="AP47">
        <v>1.348344</v>
      </c>
      <c r="AQ47">
        <v>0</v>
      </c>
      <c r="AR47">
        <v>0.93114855072463742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753.54789587663788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288.12</v>
      </c>
      <c r="L48">
        <v>6.04</v>
      </c>
      <c r="M48">
        <v>51.93</v>
      </c>
      <c r="N48">
        <v>50.095607960024552</v>
      </c>
      <c r="O48">
        <v>70.75</v>
      </c>
      <c r="P48">
        <v>26.51</v>
      </c>
      <c r="Q48">
        <v>8.675830531271016</v>
      </c>
      <c r="R48">
        <v>8.94</v>
      </c>
      <c r="S48">
        <v>11.135784823284823</v>
      </c>
      <c r="T48">
        <v>0</v>
      </c>
      <c r="U48">
        <v>49.710000000000008</v>
      </c>
      <c r="V48">
        <v>8.7799999999999994</v>
      </c>
      <c r="W48">
        <v>14.215607043558849</v>
      </c>
      <c r="X48">
        <v>41.699999999999996</v>
      </c>
      <c r="Y48">
        <v>0</v>
      </c>
      <c r="Z48">
        <v>0</v>
      </c>
      <c r="AA48">
        <v>0</v>
      </c>
      <c r="AB48">
        <v>0.79048762190547617</v>
      </c>
      <c r="AC48">
        <v>0</v>
      </c>
      <c r="AD48">
        <v>0</v>
      </c>
      <c r="AE48">
        <v>5.9557244511733556</v>
      </c>
      <c r="AF48">
        <v>5.9061054766734289</v>
      </c>
      <c r="AG48">
        <v>28.580635999999998</v>
      </c>
      <c r="AH48">
        <v>0</v>
      </c>
      <c r="AI48">
        <v>0</v>
      </c>
      <c r="AJ48">
        <v>0</v>
      </c>
      <c r="AK48">
        <v>22.48487470449173</v>
      </c>
      <c r="AL48">
        <v>0.99969535283993105</v>
      </c>
      <c r="AM48">
        <v>0</v>
      </c>
      <c r="AN48">
        <v>0</v>
      </c>
      <c r="AO48">
        <v>0</v>
      </c>
      <c r="AP48">
        <v>1.348344</v>
      </c>
      <c r="AQ48">
        <v>0</v>
      </c>
      <c r="AR48">
        <v>0.93114855072463742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705.5278958766379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269.66000000000003</v>
      </c>
      <c r="L49">
        <v>6.04</v>
      </c>
      <c r="M49">
        <v>51.93</v>
      </c>
      <c r="N49">
        <v>50.095607960024552</v>
      </c>
      <c r="O49">
        <v>70.75</v>
      </c>
      <c r="P49">
        <v>26.51</v>
      </c>
      <c r="Q49">
        <v>8.675830531271016</v>
      </c>
      <c r="R49">
        <v>8.94</v>
      </c>
      <c r="S49">
        <v>11.135784823284823</v>
      </c>
      <c r="T49">
        <v>0</v>
      </c>
      <c r="U49">
        <v>49.710000000000008</v>
      </c>
      <c r="V49">
        <v>8.7799999999999994</v>
      </c>
      <c r="W49">
        <v>14.215607043558849</v>
      </c>
      <c r="X49">
        <v>41.699999999999996</v>
      </c>
      <c r="Y49">
        <v>0</v>
      </c>
      <c r="Z49">
        <v>0</v>
      </c>
      <c r="AA49">
        <v>0</v>
      </c>
      <c r="AB49">
        <v>0.79048762190547617</v>
      </c>
      <c r="AC49">
        <v>0</v>
      </c>
      <c r="AD49">
        <v>0</v>
      </c>
      <c r="AE49">
        <v>5.9557244511733556</v>
      </c>
      <c r="AF49">
        <v>5.9061054766734289</v>
      </c>
      <c r="AG49">
        <v>28.580635999999998</v>
      </c>
      <c r="AH49">
        <v>0</v>
      </c>
      <c r="AI49">
        <v>0</v>
      </c>
      <c r="AJ49">
        <v>0</v>
      </c>
      <c r="AK49">
        <v>22.48487470449173</v>
      </c>
      <c r="AL49">
        <v>0.99969535283993105</v>
      </c>
      <c r="AM49">
        <v>0</v>
      </c>
      <c r="AN49">
        <v>0</v>
      </c>
      <c r="AO49">
        <v>0</v>
      </c>
      <c r="AP49">
        <v>4.3217280000000002</v>
      </c>
      <c r="AQ49">
        <v>0</v>
      </c>
      <c r="AR49">
        <v>1.8622971014492748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690.97242842736262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264.11</v>
      </c>
      <c r="L50">
        <v>6.04</v>
      </c>
      <c r="M50">
        <v>51.93</v>
      </c>
      <c r="N50">
        <v>50.095607960024552</v>
      </c>
      <c r="O50">
        <v>70.75</v>
      </c>
      <c r="P50">
        <v>26.51</v>
      </c>
      <c r="Q50">
        <v>8.675830531271016</v>
      </c>
      <c r="R50">
        <v>8.94</v>
      </c>
      <c r="S50">
        <v>11.135784823284823</v>
      </c>
      <c r="T50">
        <v>0</v>
      </c>
      <c r="U50">
        <v>49.710000000000008</v>
      </c>
      <c r="V50">
        <v>8.7799999999999994</v>
      </c>
      <c r="W50">
        <v>14.215607043558849</v>
      </c>
      <c r="X50">
        <v>41.699999999999996</v>
      </c>
      <c r="Y50">
        <v>0</v>
      </c>
      <c r="Z50">
        <v>0</v>
      </c>
      <c r="AA50">
        <v>0</v>
      </c>
      <c r="AB50">
        <v>0.79048762190547617</v>
      </c>
      <c r="AC50">
        <v>0</v>
      </c>
      <c r="AD50">
        <v>0</v>
      </c>
      <c r="AE50">
        <v>5.9557244511733556</v>
      </c>
      <c r="AF50">
        <v>5.9061054766734289</v>
      </c>
      <c r="AG50">
        <v>28.580635999999998</v>
      </c>
      <c r="AH50">
        <v>0</v>
      </c>
      <c r="AI50">
        <v>0</v>
      </c>
      <c r="AJ50">
        <v>0</v>
      </c>
      <c r="AK50">
        <v>22.48487470449173</v>
      </c>
      <c r="AL50">
        <v>0.99969535283993105</v>
      </c>
      <c r="AM50">
        <v>0</v>
      </c>
      <c r="AN50">
        <v>0</v>
      </c>
      <c r="AO50">
        <v>0</v>
      </c>
      <c r="AP50">
        <v>1.348344</v>
      </c>
      <c r="AQ50">
        <v>0</v>
      </c>
      <c r="AR50">
        <v>1.8622971014492748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682.44904442736254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249.7</v>
      </c>
      <c r="L51">
        <v>6.04</v>
      </c>
      <c r="M51">
        <v>51.93</v>
      </c>
      <c r="N51">
        <v>50.095607960024552</v>
      </c>
      <c r="O51">
        <v>70.75</v>
      </c>
      <c r="P51">
        <v>26.51</v>
      </c>
      <c r="Q51">
        <v>8.675830531271016</v>
      </c>
      <c r="R51">
        <v>8.94</v>
      </c>
      <c r="S51">
        <v>11.135784823284823</v>
      </c>
      <c r="T51">
        <v>0</v>
      </c>
      <c r="U51">
        <v>49.710000000000008</v>
      </c>
      <c r="V51">
        <v>8.7799999999999994</v>
      </c>
      <c r="W51">
        <v>14.215607043558849</v>
      </c>
      <c r="X51">
        <v>41.699999999999996</v>
      </c>
      <c r="Y51">
        <v>0</v>
      </c>
      <c r="Z51">
        <v>0</v>
      </c>
      <c r="AA51">
        <v>0</v>
      </c>
      <c r="AB51">
        <v>0.79048762190547617</v>
      </c>
      <c r="AC51">
        <v>0</v>
      </c>
      <c r="AD51">
        <v>0</v>
      </c>
      <c r="AE51">
        <v>5.9557244511733556</v>
      </c>
      <c r="AF51">
        <v>5.9061054766734289</v>
      </c>
      <c r="AG51">
        <v>28.580635999999998</v>
      </c>
      <c r="AH51">
        <v>0</v>
      </c>
      <c r="AI51">
        <v>0</v>
      </c>
      <c r="AJ51">
        <v>0</v>
      </c>
      <c r="AK51">
        <v>22.48487470449173</v>
      </c>
      <c r="AL51">
        <v>0.99969535283993105</v>
      </c>
      <c r="AM51">
        <v>0</v>
      </c>
      <c r="AN51">
        <v>0</v>
      </c>
      <c r="AO51">
        <v>0</v>
      </c>
      <c r="AP51">
        <v>1.348344</v>
      </c>
      <c r="AQ51">
        <v>0</v>
      </c>
      <c r="AR51">
        <v>1.8622971014492748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668.03904442736246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230.49</v>
      </c>
      <c r="L52">
        <v>6.04</v>
      </c>
      <c r="M52">
        <v>51.93</v>
      </c>
      <c r="N52">
        <v>50.095607960024552</v>
      </c>
      <c r="O52">
        <v>70.75</v>
      </c>
      <c r="P52">
        <v>26.51</v>
      </c>
      <c r="Q52">
        <v>8.675830531271016</v>
      </c>
      <c r="R52">
        <v>8.94</v>
      </c>
      <c r="S52">
        <v>11.135784823284823</v>
      </c>
      <c r="T52">
        <v>0</v>
      </c>
      <c r="U52">
        <v>49.710000000000008</v>
      </c>
      <c r="V52">
        <v>8.7799999999999994</v>
      </c>
      <c r="W52">
        <v>14.215607043558849</v>
      </c>
      <c r="X52">
        <v>41.699999999999996</v>
      </c>
      <c r="Y52">
        <v>0</v>
      </c>
      <c r="Z52">
        <v>0</v>
      </c>
      <c r="AA52">
        <v>0</v>
      </c>
      <c r="AB52">
        <v>0.79048762190547617</v>
      </c>
      <c r="AC52">
        <v>0</v>
      </c>
      <c r="AD52">
        <v>0</v>
      </c>
      <c r="AE52">
        <v>5.9557244511733556</v>
      </c>
      <c r="AF52">
        <v>5.9061054766734289</v>
      </c>
      <c r="AG52">
        <v>28.580635999999998</v>
      </c>
      <c r="AH52">
        <v>0</v>
      </c>
      <c r="AI52">
        <v>0</v>
      </c>
      <c r="AJ52">
        <v>0</v>
      </c>
      <c r="AK52">
        <v>22.48487470449173</v>
      </c>
      <c r="AL52">
        <v>0.99969535283993105</v>
      </c>
      <c r="AM52">
        <v>0</v>
      </c>
      <c r="AN52">
        <v>0</v>
      </c>
      <c r="AO52">
        <v>0</v>
      </c>
      <c r="AP52">
        <v>4.3217280000000002</v>
      </c>
      <c r="AQ52">
        <v>0</v>
      </c>
      <c r="AR52">
        <v>1.8622971014492748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651.80242842736254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220.89000000000001</v>
      </c>
      <c r="L53">
        <v>5.8</v>
      </c>
      <c r="M53">
        <v>51.93</v>
      </c>
      <c r="N53">
        <v>50.095607960024552</v>
      </c>
      <c r="O53">
        <v>70.75</v>
      </c>
      <c r="P53">
        <v>26.51</v>
      </c>
      <c r="Q53">
        <v>8.3299999999999983</v>
      </c>
      <c r="R53">
        <v>8.5900000000000016</v>
      </c>
      <c r="S53">
        <v>10.690000000000001</v>
      </c>
      <c r="T53">
        <v>0</v>
      </c>
      <c r="U53">
        <v>49.710000000000008</v>
      </c>
      <c r="V53">
        <v>8.7799999999999994</v>
      </c>
      <c r="W53">
        <v>14.215607043558849</v>
      </c>
      <c r="X53">
        <v>41.699999999999996</v>
      </c>
      <c r="Y53">
        <v>0</v>
      </c>
      <c r="Z53">
        <v>0</v>
      </c>
      <c r="AA53">
        <v>0</v>
      </c>
      <c r="AB53">
        <v>0.79048762190547617</v>
      </c>
      <c r="AC53">
        <v>0</v>
      </c>
      <c r="AD53">
        <v>0</v>
      </c>
      <c r="AE53">
        <v>5.9557244511733556</v>
      </c>
      <c r="AF53">
        <v>5.9061054766734289</v>
      </c>
      <c r="AG53">
        <v>28.580635999999998</v>
      </c>
      <c r="AH53">
        <v>0</v>
      </c>
      <c r="AI53">
        <v>0</v>
      </c>
      <c r="AJ53">
        <v>0</v>
      </c>
      <c r="AK53">
        <v>22.48487470449173</v>
      </c>
      <c r="AL53">
        <v>0.99969535283993105</v>
      </c>
      <c r="AM53">
        <v>0</v>
      </c>
      <c r="AN53">
        <v>0</v>
      </c>
      <c r="AO53">
        <v>0</v>
      </c>
      <c r="AP53">
        <v>1.4537520000000002</v>
      </c>
      <c r="AQ53">
        <v>0</v>
      </c>
      <c r="AR53">
        <v>0.93114855072463742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637.02168852208206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203.27</v>
      </c>
      <c r="L54">
        <v>5.8</v>
      </c>
      <c r="M54">
        <v>51.93</v>
      </c>
      <c r="N54">
        <v>50.095607960024552</v>
      </c>
      <c r="O54">
        <v>70.75</v>
      </c>
      <c r="P54">
        <v>26.51</v>
      </c>
      <c r="Q54">
        <v>8.3299999999999983</v>
      </c>
      <c r="R54">
        <v>8.5900000000000016</v>
      </c>
      <c r="S54">
        <v>10.690000000000001</v>
      </c>
      <c r="T54">
        <v>0</v>
      </c>
      <c r="U54">
        <v>49.710000000000008</v>
      </c>
      <c r="V54">
        <v>8.7799999999999994</v>
      </c>
      <c r="W54">
        <v>14.215607043558849</v>
      </c>
      <c r="X54">
        <v>41.699999999999996</v>
      </c>
      <c r="Y54">
        <v>0</v>
      </c>
      <c r="Z54">
        <v>0</v>
      </c>
      <c r="AA54">
        <v>0</v>
      </c>
      <c r="AB54">
        <v>0.79048762190547617</v>
      </c>
      <c r="AC54">
        <v>0</v>
      </c>
      <c r="AD54">
        <v>0</v>
      </c>
      <c r="AE54">
        <v>5.9557244511733556</v>
      </c>
      <c r="AF54">
        <v>5.9061054766734289</v>
      </c>
      <c r="AG54">
        <v>28.580635999999998</v>
      </c>
      <c r="AH54">
        <v>0</v>
      </c>
      <c r="AI54">
        <v>0</v>
      </c>
      <c r="AJ54">
        <v>0</v>
      </c>
      <c r="AK54">
        <v>22.48487470449173</v>
      </c>
      <c r="AL54">
        <v>0.99969535283993105</v>
      </c>
      <c r="AM54">
        <v>0</v>
      </c>
      <c r="AN54">
        <v>0</v>
      </c>
      <c r="AO54">
        <v>0</v>
      </c>
      <c r="AP54">
        <v>1.4537520000000002</v>
      </c>
      <c r="AQ54">
        <v>0</v>
      </c>
      <c r="AR54">
        <v>0.93114855072463742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619.40168852208205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203.27</v>
      </c>
      <c r="L55">
        <v>3.86</v>
      </c>
      <c r="M55">
        <v>51.93</v>
      </c>
      <c r="N55">
        <v>50.095607960024552</v>
      </c>
      <c r="O55">
        <v>70.75</v>
      </c>
      <c r="P55">
        <v>26.51</v>
      </c>
      <c r="Q55">
        <v>5.0199999999999996</v>
      </c>
      <c r="R55">
        <v>4.839999999999999</v>
      </c>
      <c r="S55">
        <v>5.7899999999999991</v>
      </c>
      <c r="T55">
        <v>0</v>
      </c>
      <c r="U55">
        <v>49.710000000000008</v>
      </c>
      <c r="V55">
        <v>8.7799999999999994</v>
      </c>
      <c r="W55">
        <v>14.215607043558849</v>
      </c>
      <c r="X55">
        <v>41.699999999999996</v>
      </c>
      <c r="Y55">
        <v>0</v>
      </c>
      <c r="Z55">
        <v>0</v>
      </c>
      <c r="AA55">
        <v>0</v>
      </c>
      <c r="AB55">
        <v>0.79048762190547617</v>
      </c>
      <c r="AC55">
        <v>0</v>
      </c>
      <c r="AD55">
        <v>0</v>
      </c>
      <c r="AE55">
        <v>5.9557244511733556</v>
      </c>
      <c r="AF55">
        <v>5.9061054766734289</v>
      </c>
      <c r="AG55">
        <v>28.580635999999998</v>
      </c>
      <c r="AH55">
        <v>0</v>
      </c>
      <c r="AI55">
        <v>0</v>
      </c>
      <c r="AJ55">
        <v>0</v>
      </c>
      <c r="AK55">
        <v>22.48487470449173</v>
      </c>
      <c r="AL55">
        <v>0.99969535283993105</v>
      </c>
      <c r="AM55">
        <v>0</v>
      </c>
      <c r="AN55">
        <v>0</v>
      </c>
      <c r="AO55">
        <v>0</v>
      </c>
      <c r="AP55">
        <v>1.4537520000000002</v>
      </c>
      <c r="AQ55">
        <v>0</v>
      </c>
      <c r="AR55">
        <v>0.93114855072463742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605.50168852208208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203.27</v>
      </c>
      <c r="L56">
        <v>3.86</v>
      </c>
      <c r="M56">
        <v>51.93</v>
      </c>
      <c r="N56">
        <v>50.095607960024552</v>
      </c>
      <c r="O56">
        <v>70.75</v>
      </c>
      <c r="P56">
        <v>26.51</v>
      </c>
      <c r="Q56">
        <v>5.0199999999999996</v>
      </c>
      <c r="R56">
        <v>4.839999999999999</v>
      </c>
      <c r="S56">
        <v>5.7899999999999991</v>
      </c>
      <c r="T56">
        <v>0</v>
      </c>
      <c r="U56">
        <v>49.710000000000008</v>
      </c>
      <c r="V56">
        <v>8.7799999999999994</v>
      </c>
      <c r="W56">
        <v>14.215607043558849</v>
      </c>
      <c r="X56">
        <v>41.699999999999996</v>
      </c>
      <c r="Y56">
        <v>0</v>
      </c>
      <c r="Z56">
        <v>0</v>
      </c>
      <c r="AA56">
        <v>0</v>
      </c>
      <c r="AB56">
        <v>0.79048762190547617</v>
      </c>
      <c r="AC56">
        <v>0</v>
      </c>
      <c r="AD56">
        <v>0</v>
      </c>
      <c r="AE56">
        <v>5.9557244511733556</v>
      </c>
      <c r="AF56">
        <v>5.9061054766734289</v>
      </c>
      <c r="AG56">
        <v>28.580635999999998</v>
      </c>
      <c r="AH56">
        <v>0</v>
      </c>
      <c r="AI56">
        <v>0</v>
      </c>
      <c r="AJ56">
        <v>0</v>
      </c>
      <c r="AK56">
        <v>22.48487470449173</v>
      </c>
      <c r="AL56">
        <v>0.99969535283993105</v>
      </c>
      <c r="AM56">
        <v>0</v>
      </c>
      <c r="AN56">
        <v>0</v>
      </c>
      <c r="AO56">
        <v>0</v>
      </c>
      <c r="AP56">
        <v>1.4537520000000002</v>
      </c>
      <c r="AQ56">
        <v>0</v>
      </c>
      <c r="AR56">
        <v>0.93114855072463742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605.50168852208208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203.27</v>
      </c>
      <c r="L57">
        <v>3.86</v>
      </c>
      <c r="M57">
        <v>51.93</v>
      </c>
      <c r="N57">
        <v>50.095607960024552</v>
      </c>
      <c r="O57">
        <v>70.75</v>
      </c>
      <c r="P57">
        <v>26.51</v>
      </c>
      <c r="Q57">
        <v>5.0199999999999996</v>
      </c>
      <c r="R57">
        <v>4.839999999999999</v>
      </c>
      <c r="S57">
        <v>5.7899999999999991</v>
      </c>
      <c r="T57">
        <v>0</v>
      </c>
      <c r="U57">
        <v>49.710000000000008</v>
      </c>
      <c r="V57">
        <v>8.7799999999999994</v>
      </c>
      <c r="W57">
        <v>14.215607043558849</v>
      </c>
      <c r="X57">
        <v>41.699999999999996</v>
      </c>
      <c r="Y57">
        <v>0</v>
      </c>
      <c r="Z57">
        <v>0</v>
      </c>
      <c r="AA57">
        <v>0</v>
      </c>
      <c r="AB57">
        <v>0.79048762190547617</v>
      </c>
      <c r="AC57">
        <v>0</v>
      </c>
      <c r="AD57">
        <v>0</v>
      </c>
      <c r="AE57">
        <v>5.9557244511733556</v>
      </c>
      <c r="AF57">
        <v>5.9061054766734289</v>
      </c>
      <c r="AG57">
        <v>28.580635999999998</v>
      </c>
      <c r="AH57">
        <v>0</v>
      </c>
      <c r="AI57">
        <v>0</v>
      </c>
      <c r="AJ57">
        <v>0</v>
      </c>
      <c r="AK57">
        <v>22.48487470449173</v>
      </c>
      <c r="AL57">
        <v>0.99969535283993105</v>
      </c>
      <c r="AM57">
        <v>0</v>
      </c>
      <c r="AN57">
        <v>0</v>
      </c>
      <c r="AO57">
        <v>0</v>
      </c>
      <c r="AP57">
        <v>4.3217280000000002</v>
      </c>
      <c r="AQ57">
        <v>0</v>
      </c>
      <c r="AR57">
        <v>1.8622971014492748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609.3008130728067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203.27</v>
      </c>
      <c r="L58">
        <v>3.86</v>
      </c>
      <c r="M58">
        <v>51.93</v>
      </c>
      <c r="N58">
        <v>50.095607960024552</v>
      </c>
      <c r="O58">
        <v>70.75</v>
      </c>
      <c r="P58">
        <v>26.51</v>
      </c>
      <c r="Q58">
        <v>5.0199999999999996</v>
      </c>
      <c r="R58">
        <v>4.839999999999999</v>
      </c>
      <c r="S58">
        <v>5.7899999999999991</v>
      </c>
      <c r="T58">
        <v>0</v>
      </c>
      <c r="U58">
        <v>49.710000000000008</v>
      </c>
      <c r="V58">
        <v>8.7799999999999994</v>
      </c>
      <c r="W58">
        <v>14.215607043558849</v>
      </c>
      <c r="X58">
        <v>41.699999999999996</v>
      </c>
      <c r="Y58">
        <v>0</v>
      </c>
      <c r="Z58">
        <v>0</v>
      </c>
      <c r="AA58">
        <v>0</v>
      </c>
      <c r="AB58">
        <v>0.79048762190547617</v>
      </c>
      <c r="AC58">
        <v>0</v>
      </c>
      <c r="AD58">
        <v>0</v>
      </c>
      <c r="AE58">
        <v>5.9557244511733556</v>
      </c>
      <c r="AF58">
        <v>5.9061054766734289</v>
      </c>
      <c r="AG58">
        <v>28.580635999999998</v>
      </c>
      <c r="AH58">
        <v>0</v>
      </c>
      <c r="AI58">
        <v>0</v>
      </c>
      <c r="AJ58">
        <v>0</v>
      </c>
      <c r="AK58">
        <v>22.48487470449173</v>
      </c>
      <c r="AL58">
        <v>0.99969535283993105</v>
      </c>
      <c r="AM58">
        <v>0</v>
      </c>
      <c r="AN58">
        <v>0</v>
      </c>
      <c r="AO58">
        <v>0</v>
      </c>
      <c r="AP58">
        <v>1.4537520000000002</v>
      </c>
      <c r="AQ58">
        <v>0</v>
      </c>
      <c r="AR58">
        <v>1.8622971014492748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606.43283707280671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203.27</v>
      </c>
      <c r="L59">
        <v>3.86</v>
      </c>
      <c r="M59">
        <v>51.93</v>
      </c>
      <c r="N59">
        <v>50.095607960024552</v>
      </c>
      <c r="O59">
        <v>70.75</v>
      </c>
      <c r="P59">
        <v>26.51</v>
      </c>
      <c r="Q59">
        <v>5.0199999999999996</v>
      </c>
      <c r="R59">
        <v>4.839999999999999</v>
      </c>
      <c r="S59">
        <v>5.7899999999999991</v>
      </c>
      <c r="T59">
        <v>0</v>
      </c>
      <c r="U59">
        <v>49.710000000000008</v>
      </c>
      <c r="V59">
        <v>8.7799999999999994</v>
      </c>
      <c r="W59">
        <v>14.215607043558849</v>
      </c>
      <c r="X59">
        <v>41.699999999999996</v>
      </c>
      <c r="Y59">
        <v>0</v>
      </c>
      <c r="Z59">
        <v>0</v>
      </c>
      <c r="AA59">
        <v>0</v>
      </c>
      <c r="AB59">
        <v>0.79048762190547617</v>
      </c>
      <c r="AC59">
        <v>0</v>
      </c>
      <c r="AD59">
        <v>0</v>
      </c>
      <c r="AE59">
        <v>5.9557244511733556</v>
      </c>
      <c r="AF59">
        <v>5.9061054766734289</v>
      </c>
      <c r="AG59">
        <v>28.580635999999998</v>
      </c>
      <c r="AH59">
        <v>0</v>
      </c>
      <c r="AI59">
        <v>0</v>
      </c>
      <c r="AJ59">
        <v>0</v>
      </c>
      <c r="AK59">
        <v>22.48487470449173</v>
      </c>
      <c r="AL59">
        <v>0.99969535283993105</v>
      </c>
      <c r="AM59">
        <v>0</v>
      </c>
      <c r="AN59">
        <v>0</v>
      </c>
      <c r="AO59">
        <v>0</v>
      </c>
      <c r="AP59">
        <v>4.3217280000000002</v>
      </c>
      <c r="AQ59">
        <v>0</v>
      </c>
      <c r="AR59">
        <v>1.8622971014492748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609.3008130728067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203.27</v>
      </c>
      <c r="L60">
        <v>6.04</v>
      </c>
      <c r="M60">
        <v>51.93</v>
      </c>
      <c r="N60">
        <v>50.095607960024552</v>
      </c>
      <c r="O60">
        <v>70.75</v>
      </c>
      <c r="P60">
        <v>26.51</v>
      </c>
      <c r="Q60">
        <v>8.675830531271016</v>
      </c>
      <c r="R60">
        <v>8.94</v>
      </c>
      <c r="S60">
        <v>11.135784823284823</v>
      </c>
      <c r="T60">
        <v>0</v>
      </c>
      <c r="U60">
        <v>49.710000000000008</v>
      </c>
      <c r="V60">
        <v>8.7799999999999994</v>
      </c>
      <c r="W60">
        <v>14.215607043558849</v>
      </c>
      <c r="X60">
        <v>41.699999999999996</v>
      </c>
      <c r="Y60">
        <v>0</v>
      </c>
      <c r="Z60">
        <v>0</v>
      </c>
      <c r="AA60">
        <v>0</v>
      </c>
      <c r="AB60">
        <v>0.79048762190547617</v>
      </c>
      <c r="AC60">
        <v>0</v>
      </c>
      <c r="AD60">
        <v>0</v>
      </c>
      <c r="AE60">
        <v>5.9557244511733556</v>
      </c>
      <c r="AF60">
        <v>5.9061054766734289</v>
      </c>
      <c r="AG60">
        <v>28.580635999999998</v>
      </c>
      <c r="AH60">
        <v>0</v>
      </c>
      <c r="AI60">
        <v>0</v>
      </c>
      <c r="AJ60">
        <v>0</v>
      </c>
      <c r="AK60">
        <v>22.48487470449173</v>
      </c>
      <c r="AL60">
        <v>0.99969535283993105</v>
      </c>
      <c r="AM60">
        <v>0</v>
      </c>
      <c r="AN60">
        <v>0</v>
      </c>
      <c r="AO60">
        <v>0</v>
      </c>
      <c r="AP60">
        <v>1.4537520000000002</v>
      </c>
      <c r="AQ60">
        <v>0</v>
      </c>
      <c r="AR60">
        <v>1.8622971014492748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621.71445242736252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203.27</v>
      </c>
      <c r="L61">
        <v>6.04</v>
      </c>
      <c r="M61">
        <v>51.93</v>
      </c>
      <c r="N61">
        <v>50.095607960024552</v>
      </c>
      <c r="O61">
        <v>70.75</v>
      </c>
      <c r="P61">
        <v>26.51</v>
      </c>
      <c r="Q61">
        <v>8.675830531271016</v>
      </c>
      <c r="R61">
        <v>8.94</v>
      </c>
      <c r="S61">
        <v>11.135784823284823</v>
      </c>
      <c r="T61">
        <v>0</v>
      </c>
      <c r="U61">
        <v>49.710000000000008</v>
      </c>
      <c r="V61">
        <v>8.7799999999999994</v>
      </c>
      <c r="W61">
        <v>14.215607043558849</v>
      </c>
      <c r="X61">
        <v>41.699999999999996</v>
      </c>
      <c r="Y61">
        <v>0</v>
      </c>
      <c r="Z61">
        <v>0</v>
      </c>
      <c r="AA61">
        <v>0</v>
      </c>
      <c r="AB61">
        <v>0.79048762190547617</v>
      </c>
      <c r="AC61">
        <v>0</v>
      </c>
      <c r="AD61">
        <v>0</v>
      </c>
      <c r="AE61">
        <v>5.9557244511733556</v>
      </c>
      <c r="AF61">
        <v>5.9061054766734289</v>
      </c>
      <c r="AG61">
        <v>28.580635999999998</v>
      </c>
      <c r="AH61">
        <v>0</v>
      </c>
      <c r="AI61">
        <v>0</v>
      </c>
      <c r="AJ61">
        <v>0</v>
      </c>
      <c r="AK61">
        <v>22.48487470449173</v>
      </c>
      <c r="AL61">
        <v>0.99969535283993105</v>
      </c>
      <c r="AM61">
        <v>0</v>
      </c>
      <c r="AN61">
        <v>0</v>
      </c>
      <c r="AO61">
        <v>0</v>
      </c>
      <c r="AP61">
        <v>1.4537520000000002</v>
      </c>
      <c r="AQ61">
        <v>0</v>
      </c>
      <c r="AR61">
        <v>1.8622971014492748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621.71445242736252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203.27</v>
      </c>
      <c r="L62">
        <v>6.04</v>
      </c>
      <c r="M62">
        <v>51.93</v>
      </c>
      <c r="N62">
        <v>50.095607960024552</v>
      </c>
      <c r="O62">
        <v>70.75</v>
      </c>
      <c r="P62">
        <v>26.51</v>
      </c>
      <c r="Q62">
        <v>8.675830531271016</v>
      </c>
      <c r="R62">
        <v>8.94</v>
      </c>
      <c r="S62">
        <v>11.135784823284823</v>
      </c>
      <c r="T62">
        <v>0</v>
      </c>
      <c r="U62">
        <v>49.710000000000008</v>
      </c>
      <c r="V62">
        <v>8.7799999999999994</v>
      </c>
      <c r="W62">
        <v>14.215607043558849</v>
      </c>
      <c r="X62">
        <v>41.699999999999996</v>
      </c>
      <c r="Y62">
        <v>0</v>
      </c>
      <c r="Z62">
        <v>0</v>
      </c>
      <c r="AA62">
        <v>0</v>
      </c>
      <c r="AB62">
        <v>0.79048762190547617</v>
      </c>
      <c r="AC62">
        <v>0</v>
      </c>
      <c r="AD62">
        <v>0</v>
      </c>
      <c r="AE62">
        <v>5.9557244511733556</v>
      </c>
      <c r="AF62">
        <v>5.9061054766734289</v>
      </c>
      <c r="AG62">
        <v>28.580635999999998</v>
      </c>
      <c r="AH62">
        <v>0</v>
      </c>
      <c r="AI62">
        <v>0</v>
      </c>
      <c r="AJ62">
        <v>0</v>
      </c>
      <c r="AK62">
        <v>22.48487470449173</v>
      </c>
      <c r="AL62">
        <v>0.99969535283993105</v>
      </c>
      <c r="AM62">
        <v>0</v>
      </c>
      <c r="AN62">
        <v>0</v>
      </c>
      <c r="AO62">
        <v>0</v>
      </c>
      <c r="AP62">
        <v>1.4537520000000002</v>
      </c>
      <c r="AQ62">
        <v>0</v>
      </c>
      <c r="AR62">
        <v>1.8622971014492748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621.71445242736252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225.69</v>
      </c>
      <c r="L63">
        <v>6.04</v>
      </c>
      <c r="M63">
        <v>51.93</v>
      </c>
      <c r="N63">
        <v>50.095607960024552</v>
      </c>
      <c r="O63">
        <v>70.75</v>
      </c>
      <c r="P63">
        <v>26.51</v>
      </c>
      <c r="Q63">
        <v>8.675830531271016</v>
      </c>
      <c r="R63">
        <v>8.94</v>
      </c>
      <c r="S63">
        <v>11.135784823284823</v>
      </c>
      <c r="T63">
        <v>0</v>
      </c>
      <c r="U63">
        <v>49.710000000000008</v>
      </c>
      <c r="V63">
        <v>8.7799999999999994</v>
      </c>
      <c r="W63">
        <v>14.215607043558849</v>
      </c>
      <c r="X63">
        <v>41.699999999999996</v>
      </c>
      <c r="Y63">
        <v>0</v>
      </c>
      <c r="Z63">
        <v>0</v>
      </c>
      <c r="AA63">
        <v>0</v>
      </c>
      <c r="AB63">
        <v>0.79048762190547617</v>
      </c>
      <c r="AC63">
        <v>0</v>
      </c>
      <c r="AD63">
        <v>0</v>
      </c>
      <c r="AE63">
        <v>5.9557244511733556</v>
      </c>
      <c r="AF63">
        <v>5.9061054766734289</v>
      </c>
      <c r="AG63">
        <v>28.580635999999998</v>
      </c>
      <c r="AH63">
        <v>0</v>
      </c>
      <c r="AI63">
        <v>0</v>
      </c>
      <c r="AJ63">
        <v>0</v>
      </c>
      <c r="AK63">
        <v>22.48487470449173</v>
      </c>
      <c r="AL63">
        <v>1.6711325301204818</v>
      </c>
      <c r="AM63">
        <v>0</v>
      </c>
      <c r="AN63">
        <v>0</v>
      </c>
      <c r="AO63">
        <v>0</v>
      </c>
      <c r="AP63">
        <v>1.4537520000000002</v>
      </c>
      <c r="AQ63">
        <v>0</v>
      </c>
      <c r="AR63">
        <v>0.93114855072463742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643.87474105391846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255.26</v>
      </c>
      <c r="L64">
        <v>6.04</v>
      </c>
      <c r="M64">
        <v>51.93</v>
      </c>
      <c r="N64">
        <v>50.095607960024552</v>
      </c>
      <c r="O64">
        <v>70.75</v>
      </c>
      <c r="P64">
        <v>26.51</v>
      </c>
      <c r="Q64">
        <v>8.675830531271016</v>
      </c>
      <c r="R64">
        <v>8.94</v>
      </c>
      <c r="S64">
        <v>11.135784823284823</v>
      </c>
      <c r="T64">
        <v>0</v>
      </c>
      <c r="U64">
        <v>49.710000000000008</v>
      </c>
      <c r="V64">
        <v>8.7799999999999994</v>
      </c>
      <c r="W64">
        <v>14.215607043558849</v>
      </c>
      <c r="X64">
        <v>41.699999999999996</v>
      </c>
      <c r="Y64">
        <v>0</v>
      </c>
      <c r="Z64">
        <v>0</v>
      </c>
      <c r="AA64">
        <v>0</v>
      </c>
      <c r="AB64">
        <v>0.79048762190547617</v>
      </c>
      <c r="AC64">
        <v>0</v>
      </c>
      <c r="AD64">
        <v>0</v>
      </c>
      <c r="AE64">
        <v>5.9557244511733556</v>
      </c>
      <c r="AF64">
        <v>5.9061054766734289</v>
      </c>
      <c r="AG64">
        <v>28.580635999999998</v>
      </c>
      <c r="AH64">
        <v>0</v>
      </c>
      <c r="AI64">
        <v>0</v>
      </c>
      <c r="AJ64">
        <v>0</v>
      </c>
      <c r="AK64">
        <v>22.48487470449173</v>
      </c>
      <c r="AL64">
        <v>1.6711325301204818</v>
      </c>
      <c r="AM64">
        <v>0</v>
      </c>
      <c r="AN64">
        <v>0</v>
      </c>
      <c r="AO64">
        <v>0</v>
      </c>
      <c r="AP64">
        <v>1.4537520000000002</v>
      </c>
      <c r="AQ64">
        <v>0</v>
      </c>
      <c r="AR64">
        <v>0.93114855072463742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673.44474105391851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297.72000000000003</v>
      </c>
      <c r="L65">
        <v>6.04</v>
      </c>
      <c r="M65">
        <v>51.93</v>
      </c>
      <c r="N65">
        <v>50.095607960024552</v>
      </c>
      <c r="O65">
        <v>70.75</v>
      </c>
      <c r="P65">
        <v>26.51</v>
      </c>
      <c r="Q65">
        <v>8.675830531271016</v>
      </c>
      <c r="R65">
        <v>8.94</v>
      </c>
      <c r="S65">
        <v>11.135784823284823</v>
      </c>
      <c r="T65">
        <v>0</v>
      </c>
      <c r="U65">
        <v>51.309999999999995</v>
      </c>
      <c r="V65">
        <v>8.7799999999999994</v>
      </c>
      <c r="W65">
        <v>14.215607043558849</v>
      </c>
      <c r="X65">
        <v>41.699999999999996</v>
      </c>
      <c r="Y65">
        <v>0</v>
      </c>
      <c r="Z65">
        <v>0</v>
      </c>
      <c r="AA65">
        <v>0</v>
      </c>
      <c r="AB65">
        <v>0.79048762190547617</v>
      </c>
      <c r="AC65">
        <v>0</v>
      </c>
      <c r="AD65">
        <v>0</v>
      </c>
      <c r="AE65">
        <v>5.9557244511733556</v>
      </c>
      <c r="AF65">
        <v>5.9061054766734289</v>
      </c>
      <c r="AG65">
        <v>28.580635999999998</v>
      </c>
      <c r="AH65">
        <v>0</v>
      </c>
      <c r="AI65">
        <v>0</v>
      </c>
      <c r="AJ65">
        <v>0</v>
      </c>
      <c r="AK65">
        <v>22.48487470449173</v>
      </c>
      <c r="AL65">
        <v>5.8265826161790004</v>
      </c>
      <c r="AM65">
        <v>0</v>
      </c>
      <c r="AN65">
        <v>0</v>
      </c>
      <c r="AO65">
        <v>0</v>
      </c>
      <c r="AP65">
        <v>1.0804320000000001</v>
      </c>
      <c r="AQ65">
        <v>0</v>
      </c>
      <c r="AR65">
        <v>2.7978378623188394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723.15356045157114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321.73</v>
      </c>
      <c r="L66">
        <v>6.04</v>
      </c>
      <c r="M66">
        <v>51.93</v>
      </c>
      <c r="N66">
        <v>50.095607960024552</v>
      </c>
      <c r="O66">
        <v>70.75</v>
      </c>
      <c r="P66">
        <v>26.51</v>
      </c>
      <c r="Q66">
        <v>8.675830531271016</v>
      </c>
      <c r="R66">
        <v>8.94</v>
      </c>
      <c r="S66">
        <v>11.135784823284823</v>
      </c>
      <c r="T66">
        <v>0</v>
      </c>
      <c r="U66">
        <v>53.39</v>
      </c>
      <c r="V66">
        <v>8.7799999999999994</v>
      </c>
      <c r="W66">
        <v>14.215607043558849</v>
      </c>
      <c r="X66">
        <v>41.699999999999996</v>
      </c>
      <c r="Y66">
        <v>0</v>
      </c>
      <c r="Z66">
        <v>0</v>
      </c>
      <c r="AA66">
        <v>0</v>
      </c>
      <c r="AB66">
        <v>0.79048762190547617</v>
      </c>
      <c r="AC66">
        <v>0</v>
      </c>
      <c r="AD66">
        <v>0</v>
      </c>
      <c r="AE66">
        <v>5.9557244511733556</v>
      </c>
      <c r="AF66">
        <v>5.9061054766734289</v>
      </c>
      <c r="AG66">
        <v>28.580635999999998</v>
      </c>
      <c r="AH66">
        <v>0</v>
      </c>
      <c r="AI66">
        <v>0</v>
      </c>
      <c r="AJ66">
        <v>0</v>
      </c>
      <c r="AK66">
        <v>22.48487470449173</v>
      </c>
      <c r="AL66">
        <v>5.8265826161790004</v>
      </c>
      <c r="AM66">
        <v>0</v>
      </c>
      <c r="AN66">
        <v>0</v>
      </c>
      <c r="AO66">
        <v>0</v>
      </c>
      <c r="AP66">
        <v>1.0804320000000001</v>
      </c>
      <c r="AQ66">
        <v>10.356028571428572</v>
      </c>
      <c r="AR66">
        <v>2.7978378623188394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759.59958902299991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384.15999999999997</v>
      </c>
      <c r="L67">
        <v>5.8101447686442569</v>
      </c>
      <c r="M67">
        <v>51.93</v>
      </c>
      <c r="N67">
        <v>50.095607960024552</v>
      </c>
      <c r="O67">
        <v>70.75</v>
      </c>
      <c r="P67">
        <v>26.51</v>
      </c>
      <c r="Q67">
        <v>8.6743920972644375</v>
      </c>
      <c r="R67">
        <v>8.94</v>
      </c>
      <c r="S67">
        <v>11.129999999999999</v>
      </c>
      <c r="T67">
        <v>0</v>
      </c>
      <c r="U67">
        <v>54.909999999999989</v>
      </c>
      <c r="V67">
        <v>8.7799999999999994</v>
      </c>
      <c r="W67">
        <v>14.215607043558849</v>
      </c>
      <c r="X67">
        <v>41.699999999999996</v>
      </c>
      <c r="Y67">
        <v>0</v>
      </c>
      <c r="Z67">
        <v>0</v>
      </c>
      <c r="AA67">
        <v>0</v>
      </c>
      <c r="AB67">
        <v>0.79048762190547617</v>
      </c>
      <c r="AC67">
        <v>0</v>
      </c>
      <c r="AD67">
        <v>0</v>
      </c>
      <c r="AE67">
        <v>5.9557244511733556</v>
      </c>
      <c r="AF67">
        <v>5.9061054766734289</v>
      </c>
      <c r="AG67">
        <v>28.580635999999998</v>
      </c>
      <c r="AH67">
        <v>0</v>
      </c>
      <c r="AI67">
        <v>0</v>
      </c>
      <c r="AJ67">
        <v>0</v>
      </c>
      <c r="AK67">
        <v>22.48487470449173</v>
      </c>
      <c r="AL67">
        <v>5.8265826161790004</v>
      </c>
      <c r="AM67">
        <v>0</v>
      </c>
      <c r="AN67">
        <v>0</v>
      </c>
      <c r="AO67">
        <v>0</v>
      </c>
      <c r="AP67">
        <v>1.0804320000000001</v>
      </c>
      <c r="AQ67">
        <v>10.356028571428572</v>
      </c>
      <c r="AR67">
        <v>2.7978378623188394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823.31251053435267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432.18</v>
      </c>
      <c r="L68">
        <v>6.0401446256255538</v>
      </c>
      <c r="M68">
        <v>51.93</v>
      </c>
      <c r="N68">
        <v>50.095607960024552</v>
      </c>
      <c r="O68">
        <v>70.75</v>
      </c>
      <c r="P68">
        <v>26.51</v>
      </c>
      <c r="Q68">
        <v>8.6743920972644375</v>
      </c>
      <c r="R68">
        <v>8.94</v>
      </c>
      <c r="S68">
        <v>11.129999999999999</v>
      </c>
      <c r="T68">
        <v>0</v>
      </c>
      <c r="U68">
        <v>56.029999999999994</v>
      </c>
      <c r="V68">
        <v>8.7799999999999994</v>
      </c>
      <c r="W68">
        <v>14.215607043558849</v>
      </c>
      <c r="X68">
        <v>41.699999999999996</v>
      </c>
      <c r="Y68">
        <v>0</v>
      </c>
      <c r="Z68">
        <v>0</v>
      </c>
      <c r="AA68">
        <v>0</v>
      </c>
      <c r="AB68">
        <v>0.79048762190547617</v>
      </c>
      <c r="AC68">
        <v>0</v>
      </c>
      <c r="AD68">
        <v>0</v>
      </c>
      <c r="AE68">
        <v>5.9557244511733556</v>
      </c>
      <c r="AF68">
        <v>5.9061054766734289</v>
      </c>
      <c r="AG68">
        <v>28.580635999999998</v>
      </c>
      <c r="AH68">
        <v>0</v>
      </c>
      <c r="AI68">
        <v>0</v>
      </c>
      <c r="AJ68">
        <v>0</v>
      </c>
      <c r="AK68">
        <v>22.48487470449173</v>
      </c>
      <c r="AL68">
        <v>5.8265826161790004</v>
      </c>
      <c r="AM68">
        <v>0</v>
      </c>
      <c r="AN68">
        <v>0</v>
      </c>
      <c r="AO68">
        <v>0</v>
      </c>
      <c r="AP68">
        <v>1.0804320000000001</v>
      </c>
      <c r="AQ68">
        <v>20.725920634920634</v>
      </c>
      <c r="AR68">
        <v>2.7978378623188394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883.05240245482594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475.4</v>
      </c>
      <c r="L69">
        <v>6.0401446256255538</v>
      </c>
      <c r="M69">
        <v>51.93</v>
      </c>
      <c r="N69">
        <v>50.095607960024552</v>
      </c>
      <c r="O69">
        <v>70.75</v>
      </c>
      <c r="P69">
        <v>25.33</v>
      </c>
      <c r="Q69">
        <v>8.6743920972644375</v>
      </c>
      <c r="R69">
        <v>8.94</v>
      </c>
      <c r="S69">
        <v>11.129999999999999</v>
      </c>
      <c r="T69">
        <v>0</v>
      </c>
      <c r="U69">
        <v>57.16</v>
      </c>
      <c r="V69">
        <v>8.7799999999999994</v>
      </c>
      <c r="W69">
        <v>14.215607043558849</v>
      </c>
      <c r="X69">
        <v>41.699999999999996</v>
      </c>
      <c r="Y69">
        <v>0</v>
      </c>
      <c r="Z69">
        <v>0</v>
      </c>
      <c r="AA69">
        <v>0</v>
      </c>
      <c r="AB69">
        <v>0.79048762190547617</v>
      </c>
      <c r="AC69">
        <v>0</v>
      </c>
      <c r="AD69">
        <v>0</v>
      </c>
      <c r="AE69">
        <v>5.9557244511733556</v>
      </c>
      <c r="AF69">
        <v>5.9061054766734289</v>
      </c>
      <c r="AG69">
        <v>28.580635999999998</v>
      </c>
      <c r="AH69">
        <v>7.9890019007391757</v>
      </c>
      <c r="AI69">
        <v>0</v>
      </c>
      <c r="AJ69">
        <v>0</v>
      </c>
      <c r="AK69">
        <v>22.48487470449173</v>
      </c>
      <c r="AL69">
        <v>9.9969535283993096</v>
      </c>
      <c r="AM69">
        <v>0</v>
      </c>
      <c r="AN69">
        <v>0</v>
      </c>
      <c r="AO69">
        <v>0</v>
      </c>
      <c r="AP69">
        <v>1.0804320000000001</v>
      </c>
      <c r="AQ69">
        <v>30.991836507936508</v>
      </c>
      <c r="AR69">
        <v>1.8622971014492748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947.7121503799317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468.40000000000003</v>
      </c>
      <c r="L70">
        <v>6.0401446256255538</v>
      </c>
      <c r="M70">
        <v>51.93</v>
      </c>
      <c r="N70">
        <v>50.095607960024552</v>
      </c>
      <c r="O70">
        <v>70.75</v>
      </c>
      <c r="P70">
        <v>25.33</v>
      </c>
      <c r="Q70">
        <v>8.6743920972644375</v>
      </c>
      <c r="R70">
        <v>8.94</v>
      </c>
      <c r="S70">
        <v>11.129999999999999</v>
      </c>
      <c r="T70">
        <v>0</v>
      </c>
      <c r="U70">
        <v>58.271483074573695</v>
      </c>
      <c r="V70">
        <v>8.7799999999999994</v>
      </c>
      <c r="W70">
        <v>14.215607043558849</v>
      </c>
      <c r="X70">
        <v>41.699999999999996</v>
      </c>
      <c r="Y70">
        <v>0</v>
      </c>
      <c r="Z70">
        <v>0</v>
      </c>
      <c r="AA70">
        <v>0</v>
      </c>
      <c r="AB70">
        <v>0.79048762190547617</v>
      </c>
      <c r="AC70">
        <v>0</v>
      </c>
      <c r="AD70">
        <v>0</v>
      </c>
      <c r="AE70">
        <v>5.9557244511733556</v>
      </c>
      <c r="AF70">
        <v>5.9061054766734289</v>
      </c>
      <c r="AG70">
        <v>28.580635999999998</v>
      </c>
      <c r="AH70">
        <v>19.970308764519533</v>
      </c>
      <c r="AI70">
        <v>0</v>
      </c>
      <c r="AJ70">
        <v>0</v>
      </c>
      <c r="AK70">
        <v>22.48487470449173</v>
      </c>
      <c r="AL70">
        <v>39.957972461273663</v>
      </c>
      <c r="AM70">
        <v>0</v>
      </c>
      <c r="AN70">
        <v>0</v>
      </c>
      <c r="AO70">
        <v>0</v>
      </c>
      <c r="AP70">
        <v>1.0804320000000001</v>
      </c>
      <c r="AQ70">
        <v>30.991836507936508</v>
      </c>
      <c r="AR70">
        <v>1.8622971014492748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983.76595925116021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489.44</v>
      </c>
      <c r="L71">
        <v>6.0601446576912066</v>
      </c>
      <c r="M71">
        <v>51.93</v>
      </c>
      <c r="N71">
        <v>50.095607960024552</v>
      </c>
      <c r="O71">
        <v>70.75</v>
      </c>
      <c r="P71">
        <v>25.33</v>
      </c>
      <c r="Q71">
        <v>8.6743920972644375</v>
      </c>
      <c r="R71">
        <v>8.94</v>
      </c>
      <c r="S71">
        <v>11.129999999999999</v>
      </c>
      <c r="T71">
        <v>0</v>
      </c>
      <c r="U71">
        <v>59.34</v>
      </c>
      <c r="V71">
        <v>8.7799999999999994</v>
      </c>
      <c r="W71">
        <v>14.215607043558849</v>
      </c>
      <c r="X71">
        <v>41.699999999999996</v>
      </c>
      <c r="Y71">
        <v>0</v>
      </c>
      <c r="Z71">
        <v>0</v>
      </c>
      <c r="AA71">
        <v>0</v>
      </c>
      <c r="AB71">
        <v>0.79048762190547617</v>
      </c>
      <c r="AC71">
        <v>0</v>
      </c>
      <c r="AD71">
        <v>3.8518955336866014</v>
      </c>
      <c r="AE71">
        <v>5.9557244511733556</v>
      </c>
      <c r="AF71">
        <v>5.9061054766734289</v>
      </c>
      <c r="AG71">
        <v>28.580635999999998</v>
      </c>
      <c r="AH71">
        <v>28.481955649419216</v>
      </c>
      <c r="AI71">
        <v>0</v>
      </c>
      <c r="AJ71">
        <v>0</v>
      </c>
      <c r="AK71">
        <v>22.48487470449173</v>
      </c>
      <c r="AL71">
        <v>39.957972461273663</v>
      </c>
      <c r="AM71">
        <v>0</v>
      </c>
      <c r="AN71">
        <v>0</v>
      </c>
      <c r="AO71">
        <v>0</v>
      </c>
      <c r="AP71">
        <v>1.4537520000000002</v>
      </c>
      <c r="AQ71">
        <v>41.437977777777775</v>
      </c>
      <c r="AR71">
        <v>0.93114855072463742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1028.1463313463551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489.44</v>
      </c>
      <c r="L72">
        <v>6.0601446576912066</v>
      </c>
      <c r="M72">
        <v>51.93</v>
      </c>
      <c r="N72">
        <v>50.095607960024552</v>
      </c>
      <c r="O72">
        <v>70.75</v>
      </c>
      <c r="P72">
        <v>25.33</v>
      </c>
      <c r="Q72">
        <v>8.6743920972644375</v>
      </c>
      <c r="R72">
        <v>8.94</v>
      </c>
      <c r="S72">
        <v>11.129999999999999</v>
      </c>
      <c r="T72">
        <v>0</v>
      </c>
      <c r="U72">
        <v>59.38</v>
      </c>
      <c r="V72">
        <v>8.7799999999999994</v>
      </c>
      <c r="W72">
        <v>14.215607043558849</v>
      </c>
      <c r="X72">
        <v>41.699999999999996</v>
      </c>
      <c r="Y72">
        <v>0</v>
      </c>
      <c r="Z72">
        <v>0.46553272727272721</v>
      </c>
      <c r="AA72">
        <v>5.0644430379746845</v>
      </c>
      <c r="AB72">
        <v>0.79048762190547617</v>
      </c>
      <c r="AC72">
        <v>4.0847259305795509</v>
      </c>
      <c r="AD72">
        <v>7.7081831945495853</v>
      </c>
      <c r="AE72">
        <v>5.9557244511733556</v>
      </c>
      <c r="AF72">
        <v>5.9061054766734289</v>
      </c>
      <c r="AG72">
        <v>28.580635999999998</v>
      </c>
      <c r="AH72">
        <v>43.937314466737064</v>
      </c>
      <c r="AI72">
        <v>0</v>
      </c>
      <c r="AJ72">
        <v>0</v>
      </c>
      <c r="AK72">
        <v>22.48487470449173</v>
      </c>
      <c r="AL72">
        <v>39.957972461273663</v>
      </c>
      <c r="AM72">
        <v>0</v>
      </c>
      <c r="AN72">
        <v>0</v>
      </c>
      <c r="AO72">
        <v>0</v>
      </c>
      <c r="AP72">
        <v>1.4537520000000002</v>
      </c>
      <c r="AQ72">
        <v>41.437977777777775</v>
      </c>
      <c r="AR72">
        <v>0.93114855072463742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1057.1126795203627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489.44</v>
      </c>
      <c r="L73">
        <v>6.0601446576912066</v>
      </c>
      <c r="M73">
        <v>51.93</v>
      </c>
      <c r="N73">
        <v>50.095607960024552</v>
      </c>
      <c r="O73">
        <v>70.75</v>
      </c>
      <c r="P73">
        <v>25.33</v>
      </c>
      <c r="Q73">
        <v>8.6743920972644375</v>
      </c>
      <c r="R73">
        <v>8.94</v>
      </c>
      <c r="S73">
        <v>11.129999999999999</v>
      </c>
      <c r="T73">
        <v>0</v>
      </c>
      <c r="U73">
        <v>59.38</v>
      </c>
      <c r="V73">
        <v>8.7799999999999994</v>
      </c>
      <c r="W73">
        <v>14.215607043558849</v>
      </c>
      <c r="X73">
        <v>41.699999999999996</v>
      </c>
      <c r="Y73">
        <v>0</v>
      </c>
      <c r="Z73">
        <v>0.92667363636363609</v>
      </c>
      <c r="AA73">
        <v>11.332405063291141</v>
      </c>
      <c r="AB73">
        <v>1.6863735933983492</v>
      </c>
      <c r="AC73">
        <v>8.1650596827391233</v>
      </c>
      <c r="AD73">
        <v>11.555686601059804</v>
      </c>
      <c r="AE73">
        <v>13.901082513247541</v>
      </c>
      <c r="AF73">
        <v>5.9061054766734289</v>
      </c>
      <c r="AG73">
        <v>28.580635999999998</v>
      </c>
      <c r="AH73">
        <v>51.92631636747624</v>
      </c>
      <c r="AI73">
        <v>0</v>
      </c>
      <c r="AJ73">
        <v>0</v>
      </c>
      <c r="AK73">
        <v>22.48487470449173</v>
      </c>
      <c r="AL73">
        <v>39.957972461273663</v>
      </c>
      <c r="AM73">
        <v>2.2221485371342831</v>
      </c>
      <c r="AN73">
        <v>0</v>
      </c>
      <c r="AO73">
        <v>0</v>
      </c>
      <c r="AP73">
        <v>4.3217280000000002</v>
      </c>
      <c r="AQ73">
        <v>41.437977777777775</v>
      </c>
      <c r="AR73">
        <v>2.7978378623188394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1095.5566793964742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489.44</v>
      </c>
      <c r="L74">
        <v>6.0601446576912066</v>
      </c>
      <c r="M74">
        <v>51.93</v>
      </c>
      <c r="N74">
        <v>50.095607960024552</v>
      </c>
      <c r="O74">
        <v>70.75</v>
      </c>
      <c r="P74">
        <v>25.33</v>
      </c>
      <c r="Q74">
        <v>8.6743920972644375</v>
      </c>
      <c r="R74">
        <v>8.94</v>
      </c>
      <c r="S74">
        <v>11.129999999999999</v>
      </c>
      <c r="T74">
        <v>0</v>
      </c>
      <c r="U74">
        <v>59.38</v>
      </c>
      <c r="V74">
        <v>8.7799999999999994</v>
      </c>
      <c r="W74">
        <v>14.215607043558849</v>
      </c>
      <c r="X74">
        <v>41.699999999999996</v>
      </c>
      <c r="Y74">
        <v>0</v>
      </c>
      <c r="Z74">
        <v>5.4985563636363626</v>
      </c>
      <c r="AA74">
        <v>17.477379746835446</v>
      </c>
      <c r="AB74">
        <v>11.110742685671417</v>
      </c>
      <c r="AC74">
        <v>12.25856997015863</v>
      </c>
      <c r="AD74">
        <v>15.416366389099171</v>
      </c>
      <c r="AE74">
        <v>20.849427706283123</v>
      </c>
      <c r="AF74">
        <v>6.564650101419879</v>
      </c>
      <c r="AG74">
        <v>28.580635999999998</v>
      </c>
      <c r="AH74">
        <v>59.195034424498409</v>
      </c>
      <c r="AI74">
        <v>0</v>
      </c>
      <c r="AJ74">
        <v>0</v>
      </c>
      <c r="AK74">
        <v>22.48487470449173</v>
      </c>
      <c r="AL74">
        <v>9.9969535283993096</v>
      </c>
      <c r="AM74">
        <v>4.4442970742685661</v>
      </c>
      <c r="AN74">
        <v>0</v>
      </c>
      <c r="AO74">
        <v>0</v>
      </c>
      <c r="AP74">
        <v>4.3217280000000002</v>
      </c>
      <c r="AQ74">
        <v>41.437977777777775</v>
      </c>
      <c r="AR74">
        <v>2.7978378623188394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1110.7888334540874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489.44</v>
      </c>
      <c r="L75">
        <v>6.0601446576912066</v>
      </c>
      <c r="M75">
        <v>51.93</v>
      </c>
      <c r="N75">
        <v>50.095607960024552</v>
      </c>
      <c r="O75">
        <v>70.75</v>
      </c>
      <c r="P75">
        <v>25.33</v>
      </c>
      <c r="Q75">
        <v>8.6743920972644375</v>
      </c>
      <c r="R75">
        <v>8.94</v>
      </c>
      <c r="S75">
        <v>11.129999999999999</v>
      </c>
      <c r="T75">
        <v>0</v>
      </c>
      <c r="U75">
        <v>59.38</v>
      </c>
      <c r="V75">
        <v>8.7799999999999994</v>
      </c>
      <c r="W75">
        <v>14.215607043558849</v>
      </c>
      <c r="X75">
        <v>41.699999999999996</v>
      </c>
      <c r="Y75">
        <v>0</v>
      </c>
      <c r="Z75">
        <v>5.4985563636363626</v>
      </c>
      <c r="AA75">
        <v>17.780455696202534</v>
      </c>
      <c r="AB75">
        <v>11.110742685671417</v>
      </c>
      <c r="AC75">
        <v>12.25856997015863</v>
      </c>
      <c r="AD75">
        <v>15.416366389099171</v>
      </c>
      <c r="AE75">
        <v>20.849427706283123</v>
      </c>
      <c r="AF75">
        <v>6.564650101419879</v>
      </c>
      <c r="AG75">
        <v>28.580635999999998</v>
      </c>
      <c r="AH75">
        <v>59.195034424498409</v>
      </c>
      <c r="AI75">
        <v>0</v>
      </c>
      <c r="AJ75">
        <v>0</v>
      </c>
      <c r="AK75">
        <v>22.48487470449173</v>
      </c>
      <c r="AL75">
        <v>0.99969535283993105</v>
      </c>
      <c r="AM75">
        <v>4.4442970742685661</v>
      </c>
      <c r="AN75">
        <v>0</v>
      </c>
      <c r="AO75">
        <v>0</v>
      </c>
      <c r="AP75">
        <v>4.3217280000000002</v>
      </c>
      <c r="AQ75">
        <v>41.437977777777775</v>
      </c>
      <c r="AR75">
        <v>2.7978378623188394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1102.0946512278954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489.44</v>
      </c>
      <c r="L76">
        <v>6.0601446576912066</v>
      </c>
      <c r="M76">
        <v>51.93</v>
      </c>
      <c r="N76">
        <v>50.095607960024552</v>
      </c>
      <c r="O76">
        <v>70.75</v>
      </c>
      <c r="P76">
        <v>25.33</v>
      </c>
      <c r="Q76">
        <v>8.6743920972644375</v>
      </c>
      <c r="R76">
        <v>8.94</v>
      </c>
      <c r="S76">
        <v>11.129999999999999</v>
      </c>
      <c r="T76">
        <v>0</v>
      </c>
      <c r="U76">
        <v>59.38</v>
      </c>
      <c r="V76">
        <v>8.7799999999999994</v>
      </c>
      <c r="W76">
        <v>14.215607043558849</v>
      </c>
      <c r="X76">
        <v>41.699999999999996</v>
      </c>
      <c r="Y76">
        <v>0</v>
      </c>
      <c r="Z76">
        <v>5.4985563636363626</v>
      </c>
      <c r="AA76">
        <v>17.780455696202534</v>
      </c>
      <c r="AB76">
        <v>11.110742685671417</v>
      </c>
      <c r="AC76">
        <v>12.25856997015863</v>
      </c>
      <c r="AD76">
        <v>15.416366389099171</v>
      </c>
      <c r="AE76">
        <v>20.849427706283123</v>
      </c>
      <c r="AF76">
        <v>6.564650101419879</v>
      </c>
      <c r="AG76">
        <v>28.580635999999998</v>
      </c>
      <c r="AH76">
        <v>59.195034424498409</v>
      </c>
      <c r="AI76">
        <v>0</v>
      </c>
      <c r="AJ76">
        <v>0</v>
      </c>
      <c r="AK76">
        <v>22.48487470449173</v>
      </c>
      <c r="AL76">
        <v>0.99969535283993105</v>
      </c>
      <c r="AM76">
        <v>4.4442970742685661</v>
      </c>
      <c r="AN76">
        <v>0</v>
      </c>
      <c r="AO76">
        <v>0</v>
      </c>
      <c r="AP76">
        <v>1.1331360000000001</v>
      </c>
      <c r="AQ76">
        <v>41.437977777777775</v>
      </c>
      <c r="AR76">
        <v>3.7245942028985497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1099.8328155684751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489.44</v>
      </c>
      <c r="L77">
        <v>6.0601446576912066</v>
      </c>
      <c r="M77">
        <v>51.93</v>
      </c>
      <c r="N77">
        <v>50.095607960024552</v>
      </c>
      <c r="O77">
        <v>70.75</v>
      </c>
      <c r="P77">
        <v>25.33</v>
      </c>
      <c r="Q77">
        <v>8.6743920972644375</v>
      </c>
      <c r="R77">
        <v>8.94</v>
      </c>
      <c r="S77">
        <v>11.129999999999999</v>
      </c>
      <c r="T77">
        <v>0</v>
      </c>
      <c r="U77">
        <v>59.38</v>
      </c>
      <c r="V77">
        <v>8.7799999999999994</v>
      </c>
      <c r="W77">
        <v>14.215607043558849</v>
      </c>
      <c r="X77">
        <v>41.699999999999996</v>
      </c>
      <c r="Y77">
        <v>0</v>
      </c>
      <c r="Z77">
        <v>5.4985563636363626</v>
      </c>
      <c r="AA77">
        <v>17.780455696202534</v>
      </c>
      <c r="AB77">
        <v>11.110742685671417</v>
      </c>
      <c r="AC77">
        <v>12.25856997015863</v>
      </c>
      <c r="AD77">
        <v>15.416366389099171</v>
      </c>
      <c r="AE77">
        <v>20.849427706283123</v>
      </c>
      <c r="AF77">
        <v>6.564650101419879</v>
      </c>
      <c r="AG77">
        <v>28.580635999999998</v>
      </c>
      <c r="AH77">
        <v>59.195034424498409</v>
      </c>
      <c r="AI77">
        <v>0</v>
      </c>
      <c r="AJ77">
        <v>0</v>
      </c>
      <c r="AK77">
        <v>22.48487470449173</v>
      </c>
      <c r="AL77">
        <v>0.99969535283993105</v>
      </c>
      <c r="AM77">
        <v>4.4442970742685661</v>
      </c>
      <c r="AN77">
        <v>0</v>
      </c>
      <c r="AO77">
        <v>0</v>
      </c>
      <c r="AP77">
        <v>1.1331360000000001</v>
      </c>
      <c r="AQ77">
        <v>41.437977777777775</v>
      </c>
      <c r="AR77">
        <v>15.368343297101443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1111.4765646626781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489.44</v>
      </c>
      <c r="L78">
        <v>6.0601446576912066</v>
      </c>
      <c r="M78">
        <v>51.93</v>
      </c>
      <c r="N78">
        <v>50.095607960024552</v>
      </c>
      <c r="O78">
        <v>70.75</v>
      </c>
      <c r="P78">
        <v>25.33</v>
      </c>
      <c r="Q78">
        <v>8.6743920972644375</v>
      </c>
      <c r="R78">
        <v>8.94</v>
      </c>
      <c r="S78">
        <v>11.129999999999999</v>
      </c>
      <c r="T78">
        <v>0</v>
      </c>
      <c r="U78">
        <v>59.38</v>
      </c>
      <c r="V78">
        <v>8.7799999999999994</v>
      </c>
      <c r="W78">
        <v>14.215607043558849</v>
      </c>
      <c r="X78">
        <v>41.699999999999996</v>
      </c>
      <c r="Y78">
        <v>0</v>
      </c>
      <c r="Z78">
        <v>5.4985563636363626</v>
      </c>
      <c r="AA78">
        <v>17.780455696202534</v>
      </c>
      <c r="AB78">
        <v>11.110742685671417</v>
      </c>
      <c r="AC78">
        <v>12.25856997015863</v>
      </c>
      <c r="AD78">
        <v>15.416366389099171</v>
      </c>
      <c r="AE78">
        <v>20.849427706283123</v>
      </c>
      <c r="AF78">
        <v>6.564650101419879</v>
      </c>
      <c r="AG78">
        <v>28.580635999999998</v>
      </c>
      <c r="AH78">
        <v>59.195034424498409</v>
      </c>
      <c r="AI78">
        <v>1.0760369206598583</v>
      </c>
      <c r="AJ78">
        <v>0</v>
      </c>
      <c r="AK78">
        <v>22.48487470449173</v>
      </c>
      <c r="AL78">
        <v>0.99969535283993105</v>
      </c>
      <c r="AM78">
        <v>4.4442970742685661</v>
      </c>
      <c r="AN78">
        <v>0</v>
      </c>
      <c r="AO78">
        <v>0</v>
      </c>
      <c r="AP78">
        <v>1.1331360000000001</v>
      </c>
      <c r="AQ78">
        <v>41.437977777777775</v>
      </c>
      <c r="AR78">
        <v>15.368343297101443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1112.5526015833379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496.8300000000001</v>
      </c>
      <c r="L79">
        <v>6.0401446256255538</v>
      </c>
      <c r="M79">
        <v>51.93</v>
      </c>
      <c r="N79">
        <v>50.095607960024552</v>
      </c>
      <c r="O79">
        <v>70.75</v>
      </c>
      <c r="P79">
        <v>25.33</v>
      </c>
      <c r="Q79">
        <v>8.6743920972644375</v>
      </c>
      <c r="R79">
        <v>8.94</v>
      </c>
      <c r="S79">
        <v>11.129999999999999</v>
      </c>
      <c r="T79">
        <v>0</v>
      </c>
      <c r="U79">
        <v>59.38</v>
      </c>
      <c r="V79">
        <v>8.7799999999999994</v>
      </c>
      <c r="W79">
        <v>14.215607043558849</v>
      </c>
      <c r="X79">
        <v>41.699999999999996</v>
      </c>
      <c r="Y79">
        <v>0</v>
      </c>
      <c r="Z79">
        <v>5.4985563636363626</v>
      </c>
      <c r="AA79">
        <v>17.780455696202534</v>
      </c>
      <c r="AB79">
        <v>11.110742685671417</v>
      </c>
      <c r="AC79">
        <v>12.25856997015863</v>
      </c>
      <c r="AD79">
        <v>15.416366389099171</v>
      </c>
      <c r="AE79">
        <v>20.849427706283123</v>
      </c>
      <c r="AF79">
        <v>6.564650101419879</v>
      </c>
      <c r="AG79">
        <v>28.580635999999998</v>
      </c>
      <c r="AH79">
        <v>59.195034424498409</v>
      </c>
      <c r="AI79">
        <v>2.6835043205027489</v>
      </c>
      <c r="AJ79">
        <v>0</v>
      </c>
      <c r="AK79">
        <v>22.48487470449173</v>
      </c>
      <c r="AL79">
        <v>0.99969535283993105</v>
      </c>
      <c r="AM79">
        <v>4.4442970742685661</v>
      </c>
      <c r="AN79">
        <v>0</v>
      </c>
      <c r="AO79">
        <v>0</v>
      </c>
      <c r="AP79">
        <v>1.1331360000000001</v>
      </c>
      <c r="AQ79">
        <v>41.437977777777775</v>
      </c>
      <c r="AR79">
        <v>1.1639356884057965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1107.3256613424196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489.44</v>
      </c>
      <c r="L80">
        <v>6.0401446256255538</v>
      </c>
      <c r="M80">
        <v>51.93</v>
      </c>
      <c r="N80">
        <v>50.095607960024552</v>
      </c>
      <c r="O80">
        <v>70.75</v>
      </c>
      <c r="P80">
        <v>25.33</v>
      </c>
      <c r="Q80">
        <v>8.6743920972644375</v>
      </c>
      <c r="R80">
        <v>8.94</v>
      </c>
      <c r="S80">
        <v>11.129999999999999</v>
      </c>
      <c r="T80">
        <v>0</v>
      </c>
      <c r="U80">
        <v>59.38</v>
      </c>
      <c r="V80">
        <v>8.7799999999999994</v>
      </c>
      <c r="W80">
        <v>14.215607043558849</v>
      </c>
      <c r="X80">
        <v>41.699999999999996</v>
      </c>
      <c r="Y80">
        <v>0</v>
      </c>
      <c r="Z80">
        <v>5.4985563636363626</v>
      </c>
      <c r="AA80">
        <v>11.332405063291141</v>
      </c>
      <c r="AB80">
        <v>11.110742685671417</v>
      </c>
      <c r="AC80">
        <v>12.25856997015863</v>
      </c>
      <c r="AD80">
        <v>15.416366389099171</v>
      </c>
      <c r="AE80">
        <v>20.849427706283123</v>
      </c>
      <c r="AF80">
        <v>6.564650101419879</v>
      </c>
      <c r="AG80">
        <v>28.580635999999998</v>
      </c>
      <c r="AH80">
        <v>59.195034424498409</v>
      </c>
      <c r="AI80">
        <v>13.962128043990569</v>
      </c>
      <c r="AJ80">
        <v>0</v>
      </c>
      <c r="AK80">
        <v>22.48487470449173</v>
      </c>
      <c r="AL80">
        <v>0.99969535283993105</v>
      </c>
      <c r="AM80">
        <v>4.4442970742685661</v>
      </c>
      <c r="AN80">
        <v>0</v>
      </c>
      <c r="AO80">
        <v>0</v>
      </c>
      <c r="AP80">
        <v>1.1331360000000001</v>
      </c>
      <c r="AQ80">
        <v>41.437977777777775</v>
      </c>
      <c r="AR80">
        <v>0.6983614130434781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1104.3006601576337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489.44</v>
      </c>
      <c r="L81">
        <v>6.0401446256255538</v>
      </c>
      <c r="M81">
        <v>51.93</v>
      </c>
      <c r="N81">
        <v>50.095607960024552</v>
      </c>
      <c r="O81">
        <v>70.75</v>
      </c>
      <c r="P81">
        <v>25.391905297913858</v>
      </c>
      <c r="Q81">
        <v>8.6743920972644375</v>
      </c>
      <c r="R81">
        <v>8.94</v>
      </c>
      <c r="S81">
        <v>11.129999999999999</v>
      </c>
      <c r="T81">
        <v>0</v>
      </c>
      <c r="U81">
        <v>59.38</v>
      </c>
      <c r="V81">
        <v>8.7799999999999994</v>
      </c>
      <c r="W81">
        <v>14.215607043558849</v>
      </c>
      <c r="X81">
        <v>41.699999999999996</v>
      </c>
      <c r="Y81">
        <v>0</v>
      </c>
      <c r="Z81">
        <v>2.7492781818181813</v>
      </c>
      <c r="AA81">
        <v>5.0644430379746845</v>
      </c>
      <c r="AB81">
        <v>1.6863735933983492</v>
      </c>
      <c r="AC81">
        <v>4.0847259305795509</v>
      </c>
      <c r="AD81">
        <v>11.555686601059804</v>
      </c>
      <c r="AE81">
        <v>13.901082513247541</v>
      </c>
      <c r="AF81">
        <v>5.9061054766734289</v>
      </c>
      <c r="AG81">
        <v>28.580635999999998</v>
      </c>
      <c r="AH81">
        <v>49.330659345300937</v>
      </c>
      <c r="AI81">
        <v>13.962128043990569</v>
      </c>
      <c r="AJ81">
        <v>0</v>
      </c>
      <c r="AK81">
        <v>22.48487470449173</v>
      </c>
      <c r="AL81">
        <v>0.99969535283993105</v>
      </c>
      <c r="AM81">
        <v>2.2221485371342831</v>
      </c>
      <c r="AN81">
        <v>0</v>
      </c>
      <c r="AO81">
        <v>0</v>
      </c>
      <c r="AP81">
        <v>1.1331360000000001</v>
      </c>
      <c r="AQ81">
        <v>30.908655555555555</v>
      </c>
      <c r="AR81">
        <v>0.6983614130434781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1043.6636966721853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489.43</v>
      </c>
      <c r="L82">
        <v>6.0401446256255538</v>
      </c>
      <c r="M82">
        <v>51.93</v>
      </c>
      <c r="N82">
        <v>50.095607960024552</v>
      </c>
      <c r="O82">
        <v>70.75</v>
      </c>
      <c r="P82">
        <v>25.55809481216458</v>
      </c>
      <c r="Q82">
        <v>8.6743920972644375</v>
      </c>
      <c r="R82">
        <v>8.94</v>
      </c>
      <c r="S82">
        <v>11.129999999999999</v>
      </c>
      <c r="T82">
        <v>0</v>
      </c>
      <c r="U82">
        <v>59.38</v>
      </c>
      <c r="V82">
        <v>8.7799999999999994</v>
      </c>
      <c r="W82">
        <v>14.215607043558849</v>
      </c>
      <c r="X82">
        <v>41.699999999999996</v>
      </c>
      <c r="Y82">
        <v>0</v>
      </c>
      <c r="Z82">
        <v>2.7492781818181813</v>
      </c>
      <c r="AA82">
        <v>0</v>
      </c>
      <c r="AB82">
        <v>0.79048762190547617</v>
      </c>
      <c r="AC82">
        <v>0</v>
      </c>
      <c r="AD82">
        <v>7.7081831945495853</v>
      </c>
      <c r="AE82">
        <v>5.9557244511733556</v>
      </c>
      <c r="AF82">
        <v>5.9061054766734289</v>
      </c>
      <c r="AG82">
        <v>28.580635999999998</v>
      </c>
      <c r="AH82">
        <v>39.466284266103479</v>
      </c>
      <c r="AI82">
        <v>13.962128043990569</v>
      </c>
      <c r="AJ82">
        <v>0</v>
      </c>
      <c r="AK82">
        <v>22.48487470449173</v>
      </c>
      <c r="AL82">
        <v>0.99969535283993105</v>
      </c>
      <c r="AM82">
        <v>0</v>
      </c>
      <c r="AN82">
        <v>0</v>
      </c>
      <c r="AO82">
        <v>0</v>
      </c>
      <c r="AP82">
        <v>1.1331360000000001</v>
      </c>
      <c r="AQ82">
        <v>30.908655555555555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1009.8954461614729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489.44</v>
      </c>
      <c r="L83">
        <v>6.0401446256255538</v>
      </c>
      <c r="M83">
        <v>51.93</v>
      </c>
      <c r="N83">
        <v>50.095607960024552</v>
      </c>
      <c r="O83">
        <v>70.75</v>
      </c>
      <c r="P83">
        <v>25.55809481216458</v>
      </c>
      <c r="Q83">
        <v>8.6743920972644375</v>
      </c>
      <c r="R83">
        <v>8.94</v>
      </c>
      <c r="S83">
        <v>11.129999999999999</v>
      </c>
      <c r="T83">
        <v>0</v>
      </c>
      <c r="U83">
        <v>59.38</v>
      </c>
      <c r="V83">
        <v>8.7799999999999994</v>
      </c>
      <c r="W83">
        <v>14.215607043558849</v>
      </c>
      <c r="X83">
        <v>41.699999999999996</v>
      </c>
      <c r="Y83">
        <v>0</v>
      </c>
      <c r="Z83">
        <v>0</v>
      </c>
      <c r="AA83">
        <v>0</v>
      </c>
      <c r="AB83">
        <v>0.79048762190547617</v>
      </c>
      <c r="AC83">
        <v>0</v>
      </c>
      <c r="AD83">
        <v>3.8518955336866014</v>
      </c>
      <c r="AE83">
        <v>5.9557244511733556</v>
      </c>
      <c r="AF83">
        <v>5.9061054766734289</v>
      </c>
      <c r="AG83">
        <v>28.580635999999998</v>
      </c>
      <c r="AH83">
        <v>29.478933896515308</v>
      </c>
      <c r="AI83">
        <v>13.962128043990569</v>
      </c>
      <c r="AJ83">
        <v>0</v>
      </c>
      <c r="AK83">
        <v>22.48487470449173</v>
      </c>
      <c r="AL83">
        <v>0.99969535283993105</v>
      </c>
      <c r="AM83">
        <v>0</v>
      </c>
      <c r="AN83">
        <v>0</v>
      </c>
      <c r="AO83">
        <v>0</v>
      </c>
      <c r="AP83">
        <v>4.3217280000000002</v>
      </c>
      <c r="AQ83">
        <v>20.552626984126981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986.14509337777486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489.44</v>
      </c>
      <c r="L84">
        <v>6.0401446256255538</v>
      </c>
      <c r="M84">
        <v>51.93</v>
      </c>
      <c r="N84">
        <v>50.095607960024552</v>
      </c>
      <c r="O84">
        <v>70.75</v>
      </c>
      <c r="P84">
        <v>25.55809481216458</v>
      </c>
      <c r="Q84">
        <v>8.6743920972644375</v>
      </c>
      <c r="R84">
        <v>8.94</v>
      </c>
      <c r="S84">
        <v>11.129999999999999</v>
      </c>
      <c r="T84">
        <v>0</v>
      </c>
      <c r="U84">
        <v>59.38</v>
      </c>
      <c r="V84">
        <v>8.7799999999999994</v>
      </c>
      <c r="W84">
        <v>14.215607043558849</v>
      </c>
      <c r="X84">
        <v>41.699999999999996</v>
      </c>
      <c r="Y84">
        <v>0</v>
      </c>
      <c r="Z84">
        <v>0</v>
      </c>
      <c r="AA84">
        <v>0</v>
      </c>
      <c r="AB84">
        <v>0.79048762190547617</v>
      </c>
      <c r="AC84">
        <v>0</v>
      </c>
      <c r="AD84">
        <v>3.8518955336866014</v>
      </c>
      <c r="AE84">
        <v>5.9557244511733556</v>
      </c>
      <c r="AF84">
        <v>5.9061054766734289</v>
      </c>
      <c r="AG84">
        <v>28.580635999999998</v>
      </c>
      <c r="AH84">
        <v>19.733142133051739</v>
      </c>
      <c r="AI84">
        <v>13.962128043990569</v>
      </c>
      <c r="AJ84">
        <v>0</v>
      </c>
      <c r="AK84">
        <v>22.48487470449173</v>
      </c>
      <c r="AL84">
        <v>0.99969535283993105</v>
      </c>
      <c r="AM84">
        <v>0</v>
      </c>
      <c r="AN84">
        <v>0</v>
      </c>
      <c r="AO84">
        <v>0</v>
      </c>
      <c r="AP84">
        <v>1.348344</v>
      </c>
      <c r="AQ84">
        <v>20.552626984126981</v>
      </c>
      <c r="AR84">
        <v>0.6983614130434781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973.42591761431129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489.43047021943573</v>
      </c>
      <c r="L85">
        <v>6.04</v>
      </c>
      <c r="M85">
        <v>51.93</v>
      </c>
      <c r="N85">
        <v>50.095607960024552</v>
      </c>
      <c r="O85">
        <v>70.75</v>
      </c>
      <c r="P85">
        <v>25.34</v>
      </c>
      <c r="Q85">
        <v>8.6751000000000005</v>
      </c>
      <c r="R85">
        <v>9.1100000000000012</v>
      </c>
      <c r="S85">
        <v>11.43</v>
      </c>
      <c r="T85">
        <v>0</v>
      </c>
      <c r="U85">
        <v>59.38</v>
      </c>
      <c r="V85">
        <v>8.7799999999999994</v>
      </c>
      <c r="W85">
        <v>14.215607043558849</v>
      </c>
      <c r="X85">
        <v>41.699999999999996</v>
      </c>
      <c r="Y85">
        <v>0</v>
      </c>
      <c r="Z85">
        <v>0</v>
      </c>
      <c r="AA85">
        <v>0</v>
      </c>
      <c r="AB85">
        <v>0.79048762190547617</v>
      </c>
      <c r="AC85">
        <v>0</v>
      </c>
      <c r="AD85">
        <v>0</v>
      </c>
      <c r="AE85">
        <v>5.9557244511733556</v>
      </c>
      <c r="AF85">
        <v>5.9061054766734289</v>
      </c>
      <c r="AG85">
        <v>28.580635999999998</v>
      </c>
      <c r="AH85">
        <v>9.1880109820485742</v>
      </c>
      <c r="AI85">
        <v>13.962128043990569</v>
      </c>
      <c r="AJ85">
        <v>0</v>
      </c>
      <c r="AK85">
        <v>22.48487470449173</v>
      </c>
      <c r="AL85">
        <v>0.99969535283993105</v>
      </c>
      <c r="AM85">
        <v>0</v>
      </c>
      <c r="AN85">
        <v>0</v>
      </c>
      <c r="AO85">
        <v>0</v>
      </c>
      <c r="AP85">
        <v>1.348344</v>
      </c>
      <c r="AQ85">
        <v>10.279779365079364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948.9989819949551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489.43047021943573</v>
      </c>
      <c r="L86">
        <v>6.04</v>
      </c>
      <c r="M86">
        <v>51.93</v>
      </c>
      <c r="N86">
        <v>50.095607960024552</v>
      </c>
      <c r="O86">
        <v>70.75</v>
      </c>
      <c r="P86">
        <v>25.34</v>
      </c>
      <c r="Q86">
        <v>8.6751000000000005</v>
      </c>
      <c r="R86">
        <v>8.94</v>
      </c>
      <c r="S86">
        <v>11.135098488318826</v>
      </c>
      <c r="T86">
        <v>0</v>
      </c>
      <c r="U86">
        <v>59.38</v>
      </c>
      <c r="V86">
        <v>8.7799999999999994</v>
      </c>
      <c r="W86">
        <v>14.215607043558849</v>
      </c>
      <c r="X86">
        <v>41.699999999999996</v>
      </c>
      <c r="Y86">
        <v>0</v>
      </c>
      <c r="Z86">
        <v>0</v>
      </c>
      <c r="AA86">
        <v>0</v>
      </c>
      <c r="AB86">
        <v>0.79048762190547617</v>
      </c>
      <c r="AC86">
        <v>0</v>
      </c>
      <c r="AD86">
        <v>0</v>
      </c>
      <c r="AE86">
        <v>5.9557244511733556</v>
      </c>
      <c r="AF86">
        <v>5.9061054766734289</v>
      </c>
      <c r="AG86">
        <v>28.580635999999998</v>
      </c>
      <c r="AH86">
        <v>0</v>
      </c>
      <c r="AI86">
        <v>2.1476818538884519</v>
      </c>
      <c r="AJ86">
        <v>0</v>
      </c>
      <c r="AK86">
        <v>22.48487470449173</v>
      </c>
      <c r="AL86">
        <v>0.99969535283993105</v>
      </c>
      <c r="AM86">
        <v>0</v>
      </c>
      <c r="AN86">
        <v>0</v>
      </c>
      <c r="AO86">
        <v>0</v>
      </c>
      <c r="AP86">
        <v>1.348344</v>
      </c>
      <c r="AQ86">
        <v>10.279779365079364</v>
      </c>
      <c r="AR86">
        <v>1.3967228260869562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928.2299847241668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489.43047021943573</v>
      </c>
      <c r="L87">
        <v>6.0400000000000009</v>
      </c>
      <c r="M87">
        <v>51.93</v>
      </c>
      <c r="N87">
        <v>50.095607960024552</v>
      </c>
      <c r="O87">
        <v>70.75</v>
      </c>
      <c r="P87">
        <v>25.34</v>
      </c>
      <c r="Q87">
        <v>8.9200000000000017</v>
      </c>
      <c r="R87">
        <v>8.94</v>
      </c>
      <c r="S87">
        <v>11.135784823284823</v>
      </c>
      <c r="T87">
        <v>0</v>
      </c>
      <c r="U87">
        <v>59.38</v>
      </c>
      <c r="V87">
        <v>8.7799999999999994</v>
      </c>
      <c r="W87">
        <v>14.215607043558849</v>
      </c>
      <c r="X87">
        <v>41.699999999999996</v>
      </c>
      <c r="Y87">
        <v>0</v>
      </c>
      <c r="Z87">
        <v>0</v>
      </c>
      <c r="AA87">
        <v>0</v>
      </c>
      <c r="AB87">
        <v>0.79048762190547617</v>
      </c>
      <c r="AC87">
        <v>0</v>
      </c>
      <c r="AD87">
        <v>0</v>
      </c>
      <c r="AE87">
        <v>5.9557244511733556</v>
      </c>
      <c r="AF87">
        <v>5.9061054766734289</v>
      </c>
      <c r="AG87">
        <v>28.580635999999998</v>
      </c>
      <c r="AH87">
        <v>0</v>
      </c>
      <c r="AI87">
        <v>1.0760369206598583</v>
      </c>
      <c r="AJ87">
        <v>0</v>
      </c>
      <c r="AK87">
        <v>22.48487470449173</v>
      </c>
      <c r="AL87">
        <v>0.99969535283993105</v>
      </c>
      <c r="AM87">
        <v>0</v>
      </c>
      <c r="AN87">
        <v>0</v>
      </c>
      <c r="AO87">
        <v>0</v>
      </c>
      <c r="AP87">
        <v>1.348344</v>
      </c>
      <c r="AQ87">
        <v>0</v>
      </c>
      <c r="AR87">
        <v>15.368343297101443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931.0957672318392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489.43047021943573</v>
      </c>
      <c r="L88">
        <v>6.0400000000000009</v>
      </c>
      <c r="M88">
        <v>51.93</v>
      </c>
      <c r="N88">
        <v>50.095607960024552</v>
      </c>
      <c r="O88">
        <v>70.75</v>
      </c>
      <c r="P88">
        <v>25.34</v>
      </c>
      <c r="Q88">
        <v>8.675830531271016</v>
      </c>
      <c r="R88">
        <v>8.94</v>
      </c>
      <c r="S88">
        <v>11.135784823284823</v>
      </c>
      <c r="T88">
        <v>0</v>
      </c>
      <c r="U88">
        <v>59.38</v>
      </c>
      <c r="V88">
        <v>8.7799999999999994</v>
      </c>
      <c r="W88">
        <v>14.215607043558849</v>
      </c>
      <c r="X88">
        <v>41.699999999999996</v>
      </c>
      <c r="Y88">
        <v>0</v>
      </c>
      <c r="Z88">
        <v>0</v>
      </c>
      <c r="AA88">
        <v>0</v>
      </c>
      <c r="AB88">
        <v>0.79048762190547617</v>
      </c>
      <c r="AC88">
        <v>0</v>
      </c>
      <c r="AD88">
        <v>0</v>
      </c>
      <c r="AE88">
        <v>5.9557244511733556</v>
      </c>
      <c r="AF88">
        <v>5.9061054766734289</v>
      </c>
      <c r="AG88">
        <v>28.580635999999998</v>
      </c>
      <c r="AH88">
        <v>0</v>
      </c>
      <c r="AI88">
        <v>0</v>
      </c>
      <c r="AJ88">
        <v>0</v>
      </c>
      <c r="AK88">
        <v>22.48487470449173</v>
      </c>
      <c r="AL88">
        <v>0.99969535283993105</v>
      </c>
      <c r="AM88">
        <v>0</v>
      </c>
      <c r="AN88">
        <v>0</v>
      </c>
      <c r="AO88">
        <v>0</v>
      </c>
      <c r="AP88">
        <v>1.348344</v>
      </c>
      <c r="AQ88">
        <v>0</v>
      </c>
      <c r="AR88">
        <v>15.368343297101443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929.77556084245043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489.43047021943573</v>
      </c>
      <c r="L89">
        <v>6.0400000000000009</v>
      </c>
      <c r="M89">
        <v>51.93</v>
      </c>
      <c r="N89">
        <v>50.095607960024552</v>
      </c>
      <c r="O89">
        <v>70.75</v>
      </c>
      <c r="P89">
        <v>25.34</v>
      </c>
      <c r="Q89">
        <v>8.675830531271016</v>
      </c>
      <c r="R89">
        <v>8.94</v>
      </c>
      <c r="S89">
        <v>11.135784823284823</v>
      </c>
      <c r="T89">
        <v>0</v>
      </c>
      <c r="U89">
        <v>59.38</v>
      </c>
      <c r="V89">
        <v>8.7799999999999994</v>
      </c>
      <c r="W89">
        <v>14.215607043558849</v>
      </c>
      <c r="X89">
        <v>41.699999999999996</v>
      </c>
      <c r="Y89">
        <v>0</v>
      </c>
      <c r="Z89">
        <v>0</v>
      </c>
      <c r="AA89">
        <v>0</v>
      </c>
      <c r="AB89">
        <v>0.79048762190547617</v>
      </c>
      <c r="AC89">
        <v>0</v>
      </c>
      <c r="AD89">
        <v>0</v>
      </c>
      <c r="AE89">
        <v>5.9557244511733556</v>
      </c>
      <c r="AF89">
        <v>5.9061054766734289</v>
      </c>
      <c r="AG89">
        <v>28.580635999999998</v>
      </c>
      <c r="AH89">
        <v>0</v>
      </c>
      <c r="AI89">
        <v>0</v>
      </c>
      <c r="AJ89">
        <v>0</v>
      </c>
      <c r="AK89">
        <v>22.48487470449173</v>
      </c>
      <c r="AL89">
        <v>0.99969535283993105</v>
      </c>
      <c r="AM89">
        <v>0</v>
      </c>
      <c r="AN89">
        <v>0</v>
      </c>
      <c r="AO89">
        <v>0</v>
      </c>
      <c r="AP89">
        <v>1.348344</v>
      </c>
      <c r="AQ89">
        <v>0</v>
      </c>
      <c r="AR89">
        <v>1.3044864130434777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915.71170395839249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489.43047021943573</v>
      </c>
      <c r="L90">
        <v>6.0400000000000009</v>
      </c>
      <c r="M90">
        <v>51.93</v>
      </c>
      <c r="N90">
        <v>50.095607960024552</v>
      </c>
      <c r="O90">
        <v>70.75</v>
      </c>
      <c r="P90">
        <v>25.34</v>
      </c>
      <c r="Q90">
        <v>8.675830531271016</v>
      </c>
      <c r="R90">
        <v>8.94</v>
      </c>
      <c r="S90">
        <v>11.135784823284823</v>
      </c>
      <c r="T90">
        <v>0</v>
      </c>
      <c r="U90">
        <v>59.38</v>
      </c>
      <c r="V90">
        <v>8.7799999999999994</v>
      </c>
      <c r="W90">
        <v>14.215607043558849</v>
      </c>
      <c r="X90">
        <v>41.699999999999996</v>
      </c>
      <c r="Y90">
        <v>0</v>
      </c>
      <c r="Z90">
        <v>0</v>
      </c>
      <c r="AA90">
        <v>0</v>
      </c>
      <c r="AB90">
        <v>0.79048762190547617</v>
      </c>
      <c r="AC90">
        <v>0</v>
      </c>
      <c r="AD90">
        <v>0</v>
      </c>
      <c r="AE90">
        <v>5.9557244511733556</v>
      </c>
      <c r="AF90">
        <v>5.9061054766734289</v>
      </c>
      <c r="AG90">
        <v>28.580635999999998</v>
      </c>
      <c r="AH90">
        <v>0</v>
      </c>
      <c r="AI90">
        <v>0</v>
      </c>
      <c r="AJ90">
        <v>0</v>
      </c>
      <c r="AK90">
        <v>22.48487470449173</v>
      </c>
      <c r="AL90">
        <v>0.99969535283993105</v>
      </c>
      <c r="AM90">
        <v>0</v>
      </c>
      <c r="AN90">
        <v>0</v>
      </c>
      <c r="AO90">
        <v>0</v>
      </c>
      <c r="AP90">
        <v>1.348344</v>
      </c>
      <c r="AQ90">
        <v>0</v>
      </c>
      <c r="AR90">
        <v>0.93114855072463742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915.33836609607363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489.43047021943573</v>
      </c>
      <c r="L91">
        <v>6.0400000000000009</v>
      </c>
      <c r="M91">
        <v>51.93</v>
      </c>
      <c r="N91">
        <v>50.095607960024552</v>
      </c>
      <c r="O91">
        <v>70.75</v>
      </c>
      <c r="P91">
        <v>25.34</v>
      </c>
      <c r="Q91">
        <v>8.675830531271016</v>
      </c>
      <c r="R91">
        <v>8.94</v>
      </c>
      <c r="S91">
        <v>11.135784823284823</v>
      </c>
      <c r="T91">
        <v>0</v>
      </c>
      <c r="U91">
        <v>59.38</v>
      </c>
      <c r="V91">
        <v>9.11</v>
      </c>
      <c r="W91">
        <v>14.215607043558849</v>
      </c>
      <c r="X91">
        <v>41.699999999999996</v>
      </c>
      <c r="Y91">
        <v>0</v>
      </c>
      <c r="Z91">
        <v>0</v>
      </c>
      <c r="AA91">
        <v>0</v>
      </c>
      <c r="AB91">
        <v>0.79048762190547617</v>
      </c>
      <c r="AC91">
        <v>0</v>
      </c>
      <c r="AD91">
        <v>0</v>
      </c>
      <c r="AE91">
        <v>5.9557244511733556</v>
      </c>
      <c r="AF91">
        <v>5.9061054766734289</v>
      </c>
      <c r="AG91">
        <v>28.580635999999998</v>
      </c>
      <c r="AH91">
        <v>0</v>
      </c>
      <c r="AI91">
        <v>0</v>
      </c>
      <c r="AJ91">
        <v>0</v>
      </c>
      <c r="AK91">
        <v>22.48487470449173</v>
      </c>
      <c r="AL91">
        <v>0.99969535283993105</v>
      </c>
      <c r="AM91">
        <v>0</v>
      </c>
      <c r="AN91">
        <v>0</v>
      </c>
      <c r="AO91">
        <v>0</v>
      </c>
      <c r="AP91">
        <v>1.348344</v>
      </c>
      <c r="AQ91">
        <v>0</v>
      </c>
      <c r="AR91">
        <v>0.93114855072463742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915.66836609607367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489.43047021943573</v>
      </c>
      <c r="L92">
        <v>6.0400000000000009</v>
      </c>
      <c r="M92">
        <v>51.93</v>
      </c>
      <c r="N92">
        <v>50.095607960024552</v>
      </c>
      <c r="O92">
        <v>70.75</v>
      </c>
      <c r="P92">
        <v>25.34</v>
      </c>
      <c r="Q92">
        <v>8.675830531271016</v>
      </c>
      <c r="R92">
        <v>8.94</v>
      </c>
      <c r="S92">
        <v>11.135784823284823</v>
      </c>
      <c r="T92">
        <v>0</v>
      </c>
      <c r="U92">
        <v>59.38</v>
      </c>
      <c r="V92">
        <v>8.7799999999999994</v>
      </c>
      <c r="W92">
        <v>14.215607043558849</v>
      </c>
      <c r="X92">
        <v>41.699999999999996</v>
      </c>
      <c r="Y92">
        <v>0</v>
      </c>
      <c r="Z92">
        <v>0</v>
      </c>
      <c r="AA92">
        <v>0</v>
      </c>
      <c r="AB92">
        <v>0.79048762190547617</v>
      </c>
      <c r="AC92">
        <v>0</v>
      </c>
      <c r="AD92">
        <v>0</v>
      </c>
      <c r="AE92">
        <v>5.9557244511733556</v>
      </c>
      <c r="AF92">
        <v>5.9061054766734289</v>
      </c>
      <c r="AG92">
        <v>28.580635999999998</v>
      </c>
      <c r="AH92">
        <v>0</v>
      </c>
      <c r="AI92">
        <v>0</v>
      </c>
      <c r="AJ92">
        <v>0</v>
      </c>
      <c r="AK92">
        <v>22.48487470449173</v>
      </c>
      <c r="AL92">
        <v>0.99969535283993105</v>
      </c>
      <c r="AM92">
        <v>0</v>
      </c>
      <c r="AN92">
        <v>0</v>
      </c>
      <c r="AO92">
        <v>0</v>
      </c>
      <c r="AP92">
        <v>1.348344</v>
      </c>
      <c r="AQ92">
        <v>0</v>
      </c>
      <c r="AR92">
        <v>0.93114855072463742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915.33836609607363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489.43047021943573</v>
      </c>
      <c r="L93">
        <v>6.0400000000000009</v>
      </c>
      <c r="M93">
        <v>51.93</v>
      </c>
      <c r="N93">
        <v>50.095607960024552</v>
      </c>
      <c r="O93">
        <v>70.75</v>
      </c>
      <c r="P93">
        <v>25.34</v>
      </c>
      <c r="Q93">
        <v>8.675830531271016</v>
      </c>
      <c r="R93">
        <v>8.94</v>
      </c>
      <c r="S93">
        <v>11.135784823284823</v>
      </c>
      <c r="T93">
        <v>0</v>
      </c>
      <c r="U93">
        <v>59.38</v>
      </c>
      <c r="V93">
        <v>8.7799999999999994</v>
      </c>
      <c r="W93">
        <v>14.215607043558849</v>
      </c>
      <c r="X93">
        <v>41.699999999999996</v>
      </c>
      <c r="Y93">
        <v>0</v>
      </c>
      <c r="Z93">
        <v>0</v>
      </c>
      <c r="AA93">
        <v>0</v>
      </c>
      <c r="AB93">
        <v>0.79048762190547617</v>
      </c>
      <c r="AC93">
        <v>0</v>
      </c>
      <c r="AD93">
        <v>0</v>
      </c>
      <c r="AE93">
        <v>0</v>
      </c>
      <c r="AF93">
        <v>5.9061054766734289</v>
      </c>
      <c r="AG93">
        <v>28.580635999999998</v>
      </c>
      <c r="AH93">
        <v>0</v>
      </c>
      <c r="AI93">
        <v>0</v>
      </c>
      <c r="AJ93">
        <v>0</v>
      </c>
      <c r="AK93">
        <v>22.48487470449173</v>
      </c>
      <c r="AL93">
        <v>0.99969535283993105</v>
      </c>
      <c r="AM93">
        <v>0</v>
      </c>
      <c r="AN93">
        <v>0</v>
      </c>
      <c r="AO93">
        <v>0</v>
      </c>
      <c r="AP93">
        <v>1.348344</v>
      </c>
      <c r="AQ93">
        <v>0</v>
      </c>
      <c r="AR93">
        <v>0.93114855072463742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909.38264164490022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489.43047021943573</v>
      </c>
      <c r="L94">
        <v>6.0400000000000009</v>
      </c>
      <c r="M94">
        <v>51.93</v>
      </c>
      <c r="N94">
        <v>50.095607960024552</v>
      </c>
      <c r="O94">
        <v>70.75</v>
      </c>
      <c r="P94">
        <v>25.34</v>
      </c>
      <c r="Q94">
        <v>8.675830531271016</v>
      </c>
      <c r="R94">
        <v>8.94</v>
      </c>
      <c r="S94">
        <v>11.135784823284823</v>
      </c>
      <c r="T94">
        <v>0</v>
      </c>
      <c r="U94">
        <v>59.38</v>
      </c>
      <c r="V94">
        <v>8.7799999999999994</v>
      </c>
      <c r="W94">
        <v>14.215607043558849</v>
      </c>
      <c r="X94">
        <v>41.699999999999996</v>
      </c>
      <c r="Y94">
        <v>0</v>
      </c>
      <c r="Z94">
        <v>0</v>
      </c>
      <c r="AA94">
        <v>0</v>
      </c>
      <c r="AB94">
        <v>0.79048762190547617</v>
      </c>
      <c r="AC94">
        <v>0</v>
      </c>
      <c r="AD94">
        <v>0</v>
      </c>
      <c r="AE94">
        <v>0</v>
      </c>
      <c r="AF94">
        <v>5.9061054766734289</v>
      </c>
      <c r="AG94">
        <v>28.580635999999998</v>
      </c>
      <c r="AH94">
        <v>0</v>
      </c>
      <c r="AI94">
        <v>0</v>
      </c>
      <c r="AJ94">
        <v>0</v>
      </c>
      <c r="AK94">
        <v>22.48487470449173</v>
      </c>
      <c r="AL94">
        <v>0.99969535283993105</v>
      </c>
      <c r="AM94">
        <v>0</v>
      </c>
      <c r="AN94">
        <v>0</v>
      </c>
      <c r="AO94">
        <v>0</v>
      </c>
      <c r="AP94">
        <v>1.348344</v>
      </c>
      <c r="AQ94">
        <v>0</v>
      </c>
      <c r="AR94">
        <v>0.93114855072463742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909.38264164490022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489.43047021943573</v>
      </c>
      <c r="L95">
        <v>6.0400000000000009</v>
      </c>
      <c r="M95">
        <v>51.93</v>
      </c>
      <c r="N95">
        <v>50.095607960024552</v>
      </c>
      <c r="O95">
        <v>70.75</v>
      </c>
      <c r="P95">
        <v>26.51</v>
      </c>
      <c r="Q95">
        <v>8.675830531271016</v>
      </c>
      <c r="R95">
        <v>8.94</v>
      </c>
      <c r="S95">
        <v>11.135784823284823</v>
      </c>
      <c r="T95">
        <v>0</v>
      </c>
      <c r="U95">
        <v>59.38</v>
      </c>
      <c r="V95">
        <v>8.7799999999999994</v>
      </c>
      <c r="W95">
        <v>14.215607043558849</v>
      </c>
      <c r="X95">
        <v>41.699999999999996</v>
      </c>
      <c r="Y95">
        <v>0</v>
      </c>
      <c r="Z95">
        <v>0</v>
      </c>
      <c r="AA95">
        <v>0</v>
      </c>
      <c r="AB95">
        <v>0.79048762190547617</v>
      </c>
      <c r="AC95">
        <v>0</v>
      </c>
      <c r="AD95">
        <v>0</v>
      </c>
      <c r="AE95">
        <v>0</v>
      </c>
      <c r="AF95">
        <v>5.9061054766734289</v>
      </c>
      <c r="AG95">
        <v>28.580635999999998</v>
      </c>
      <c r="AH95">
        <v>0</v>
      </c>
      <c r="AI95">
        <v>0</v>
      </c>
      <c r="AJ95">
        <v>0</v>
      </c>
      <c r="AK95">
        <v>22.48487470449173</v>
      </c>
      <c r="AL95">
        <v>0.99969535283993105</v>
      </c>
      <c r="AM95">
        <v>0</v>
      </c>
      <c r="AN95">
        <v>0</v>
      </c>
      <c r="AO95">
        <v>0</v>
      </c>
      <c r="AP95">
        <v>1.348344</v>
      </c>
      <c r="AQ95">
        <v>0</v>
      </c>
      <c r="AR95">
        <v>3.3556485507246361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912.97714164490014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449.16051022564017</v>
      </c>
      <c r="L96">
        <v>6.0400000000000009</v>
      </c>
      <c r="M96">
        <v>51.93</v>
      </c>
      <c r="N96">
        <v>50.095607960024552</v>
      </c>
      <c r="O96">
        <v>70.75</v>
      </c>
      <c r="P96">
        <v>26.51</v>
      </c>
      <c r="Q96">
        <v>8.675830531271016</v>
      </c>
      <c r="R96">
        <v>8.94</v>
      </c>
      <c r="S96">
        <v>11.135784823284823</v>
      </c>
      <c r="T96">
        <v>0</v>
      </c>
      <c r="U96">
        <v>59.38</v>
      </c>
      <c r="V96">
        <v>8.7799999999999994</v>
      </c>
      <c r="W96">
        <v>14.215607043558849</v>
      </c>
      <c r="X96">
        <v>41.699999999999996</v>
      </c>
      <c r="Y96">
        <v>0</v>
      </c>
      <c r="Z96">
        <v>0</v>
      </c>
      <c r="AA96">
        <v>0</v>
      </c>
      <c r="AB96">
        <v>0.79048762190547617</v>
      </c>
      <c r="AC96">
        <v>0</v>
      </c>
      <c r="AD96">
        <v>0</v>
      </c>
      <c r="AE96">
        <v>0</v>
      </c>
      <c r="AF96">
        <v>5.9061054766734289</v>
      </c>
      <c r="AG96">
        <v>28.580635999999998</v>
      </c>
      <c r="AH96">
        <v>0</v>
      </c>
      <c r="AI96">
        <v>0</v>
      </c>
      <c r="AJ96">
        <v>0</v>
      </c>
      <c r="AK96">
        <v>22.48487470449173</v>
      </c>
      <c r="AL96">
        <v>0.99969535283993105</v>
      </c>
      <c r="AM96">
        <v>0</v>
      </c>
      <c r="AN96">
        <v>0</v>
      </c>
      <c r="AO96">
        <v>0</v>
      </c>
      <c r="AP96">
        <v>1.348344</v>
      </c>
      <c r="AQ96">
        <v>0</v>
      </c>
      <c r="AR96">
        <v>3.3556485507246361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872.70718165110463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399.25057036914575</v>
      </c>
      <c r="L97">
        <v>6.0400000000000009</v>
      </c>
      <c r="M97">
        <v>51.93</v>
      </c>
      <c r="N97">
        <v>50.095607960024552</v>
      </c>
      <c r="O97">
        <v>70.75</v>
      </c>
      <c r="P97">
        <v>26.51</v>
      </c>
      <c r="Q97">
        <v>8.675830531271016</v>
      </c>
      <c r="R97">
        <v>8.94</v>
      </c>
      <c r="S97">
        <v>11.135784823284823</v>
      </c>
      <c r="T97">
        <v>0</v>
      </c>
      <c r="U97">
        <v>59.38</v>
      </c>
      <c r="V97">
        <v>8.7799999999999994</v>
      </c>
      <c r="W97">
        <v>14.215607043558849</v>
      </c>
      <c r="X97">
        <v>41.699999999999996</v>
      </c>
      <c r="Y97">
        <v>0</v>
      </c>
      <c r="Z97">
        <v>0</v>
      </c>
      <c r="AA97">
        <v>0</v>
      </c>
      <c r="AB97">
        <v>0.79048762190547617</v>
      </c>
      <c r="AC97">
        <v>0</v>
      </c>
      <c r="AD97">
        <v>0</v>
      </c>
      <c r="AE97">
        <v>0</v>
      </c>
      <c r="AF97">
        <v>5.9061054766734289</v>
      </c>
      <c r="AG97">
        <v>28.580635999999998</v>
      </c>
      <c r="AH97">
        <v>0</v>
      </c>
      <c r="AI97">
        <v>0</v>
      </c>
      <c r="AJ97">
        <v>0</v>
      </c>
      <c r="AK97">
        <v>22.48487470449173</v>
      </c>
      <c r="AL97">
        <v>0.99969535283993105</v>
      </c>
      <c r="AM97">
        <v>0</v>
      </c>
      <c r="AN97">
        <v>0</v>
      </c>
      <c r="AO97">
        <v>0</v>
      </c>
      <c r="AP97">
        <v>1.348344</v>
      </c>
      <c r="AQ97">
        <v>0</v>
      </c>
      <c r="AR97">
        <v>3.3556485507246361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822.79724179461016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339.36066433758805</v>
      </c>
      <c r="L98">
        <v>6.0400000000000009</v>
      </c>
      <c r="M98">
        <v>51.93</v>
      </c>
      <c r="N98">
        <v>50.095607960024552</v>
      </c>
      <c r="O98">
        <v>70.75</v>
      </c>
      <c r="P98">
        <v>26.51</v>
      </c>
      <c r="Q98">
        <v>8.675830531271016</v>
      </c>
      <c r="R98">
        <v>8.94</v>
      </c>
      <c r="S98">
        <v>11.135784823284823</v>
      </c>
      <c r="T98">
        <v>0</v>
      </c>
      <c r="U98">
        <v>59.38</v>
      </c>
      <c r="V98">
        <v>8.7799999999999994</v>
      </c>
      <c r="W98">
        <v>14.215607043558849</v>
      </c>
      <c r="X98">
        <v>41.699999999999996</v>
      </c>
      <c r="Y98">
        <v>0</v>
      </c>
      <c r="Z98">
        <v>0</v>
      </c>
      <c r="AA98">
        <v>0</v>
      </c>
      <c r="AB98">
        <v>0.79048762190547617</v>
      </c>
      <c r="AC98">
        <v>0</v>
      </c>
      <c r="AD98">
        <v>0</v>
      </c>
      <c r="AE98">
        <v>0</v>
      </c>
      <c r="AF98">
        <v>5.9061054766734289</v>
      </c>
      <c r="AG98">
        <v>28.580635999999998</v>
      </c>
      <c r="AH98">
        <v>0</v>
      </c>
      <c r="AI98">
        <v>0</v>
      </c>
      <c r="AJ98">
        <v>0</v>
      </c>
      <c r="AK98">
        <v>22.48487470449173</v>
      </c>
      <c r="AL98">
        <v>0.99969535283993105</v>
      </c>
      <c r="AM98">
        <v>0</v>
      </c>
      <c r="AN98">
        <v>0</v>
      </c>
      <c r="AO98">
        <v>0</v>
      </c>
      <c r="AP98">
        <v>1.348344</v>
      </c>
      <c r="AQ98">
        <v>0</v>
      </c>
      <c r="AR98">
        <v>3.3556485507246361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762.90733576305252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8.9030668435387135</v>
      </c>
      <c r="L99">
        <f t="shared" si="2"/>
        <v>0.13062492067613327</v>
      </c>
      <c r="M99">
        <f t="shared" si="2"/>
        <v>1.3278700000000001</v>
      </c>
      <c r="N99">
        <f t="shared" si="2"/>
        <v>1.2022945910405904</v>
      </c>
      <c r="O99">
        <f t="shared" si="2"/>
        <v>1.698</v>
      </c>
      <c r="P99">
        <f t="shared" si="2"/>
        <v>0.62878154743360237</v>
      </c>
      <c r="Q99">
        <f t="shared" si="2"/>
        <v>0.18890343077655786</v>
      </c>
      <c r="R99">
        <f t="shared" si="2"/>
        <v>0.19349857345583785</v>
      </c>
      <c r="S99">
        <f t="shared" si="2"/>
        <v>0.24080845258776679</v>
      </c>
      <c r="T99">
        <f t="shared" si="2"/>
        <v>0</v>
      </c>
      <c r="U99">
        <f t="shared" si="2"/>
        <v>1.2689228707686446</v>
      </c>
      <c r="V99">
        <f t="shared" si="2"/>
        <v>0.21089249999999957</v>
      </c>
      <c r="W99">
        <f t="shared" si="2"/>
        <v>0.34231738955823243</v>
      </c>
      <c r="X99">
        <f t="shared" si="2"/>
        <v>0.80975616742202028</v>
      </c>
      <c r="Y99">
        <f t="shared" si="2"/>
        <v>0</v>
      </c>
      <c r="Z99">
        <f t="shared" si="2"/>
        <v>2.1200404318181817E-2</v>
      </c>
      <c r="AA99">
        <f t="shared" si="2"/>
        <v>5.3417136075949362E-2</v>
      </c>
      <c r="AB99">
        <f t="shared" si="2"/>
        <v>5.0758088522130443E-2</v>
      </c>
      <c r="AC99">
        <f t="shared" si="2"/>
        <v>4.2901700761740207E-2</v>
      </c>
      <c r="AD99">
        <f t="shared" si="2"/>
        <v>7.0324544284632889E-2</v>
      </c>
      <c r="AE99">
        <f t="shared" si="2"/>
        <v>0.16281176230128705</v>
      </c>
      <c r="AF99">
        <f t="shared" si="2"/>
        <v>0.15192797794117657</v>
      </c>
      <c r="AG99">
        <f t="shared" si="2"/>
        <v>0.68593526400000027</v>
      </c>
      <c r="AH99">
        <f t="shared" si="2"/>
        <v>0.33851803463569163</v>
      </c>
      <c r="AI99">
        <f t="shared" si="2"/>
        <v>3.393578888452474E-2</v>
      </c>
      <c r="AJ99">
        <f t="shared" si="2"/>
        <v>0</v>
      </c>
      <c r="AK99">
        <f t="shared" si="2"/>
        <v>0.53963699290780043</v>
      </c>
      <c r="AL99">
        <f t="shared" si="2"/>
        <v>0.18683112478485367</v>
      </c>
      <c r="AM99">
        <f t="shared" si="2"/>
        <v>1.33328912228057E-2</v>
      </c>
      <c r="AN99">
        <f t="shared" si="2"/>
        <v>0</v>
      </c>
      <c r="AO99">
        <f t="shared" si="2"/>
        <v>0</v>
      </c>
      <c r="AP99">
        <f t="shared" si="2"/>
        <v>4.0432751999999995E-2</v>
      </c>
      <c r="AQ99">
        <f t="shared" si="2"/>
        <v>0.28981976746031735</v>
      </c>
      <c r="AR99">
        <f t="shared" si="2"/>
        <v>7.3556343297101409E-2</v>
      </c>
      <c r="AS99">
        <f t="shared" si="2"/>
        <v>6.4310767172167785E-2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19.96538862782846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19.399428739693757</v>
      </c>
      <c r="L3">
        <v>17.55076171875</v>
      </c>
      <c r="M3">
        <v>0</v>
      </c>
      <c r="N3">
        <v>28.967460331375474</v>
      </c>
      <c r="O3">
        <v>48.65</v>
      </c>
      <c r="P3">
        <v>66.489999999999995</v>
      </c>
      <c r="Q3">
        <v>2.8819367854741089</v>
      </c>
      <c r="R3">
        <v>2.88</v>
      </c>
      <c r="S3">
        <v>3.8419958419958413</v>
      </c>
      <c r="T3">
        <v>0</v>
      </c>
      <c r="U3">
        <v>264.89000000000004</v>
      </c>
      <c r="V3">
        <v>5.07</v>
      </c>
      <c r="W3">
        <v>8.5573555761507585</v>
      </c>
      <c r="X3">
        <v>12.557354675652906</v>
      </c>
      <c r="Y3">
        <v>0</v>
      </c>
      <c r="Z3">
        <v>0</v>
      </c>
      <c r="AA3">
        <v>0</v>
      </c>
      <c r="AB3">
        <v>0.4572243060765192</v>
      </c>
      <c r="AC3">
        <v>0</v>
      </c>
      <c r="AD3">
        <v>0</v>
      </c>
      <c r="AE3">
        <v>0.93970476911430734</v>
      </c>
      <c r="AF3">
        <v>0</v>
      </c>
      <c r="AG3">
        <v>0</v>
      </c>
      <c r="AH3">
        <v>0</v>
      </c>
      <c r="AI3">
        <v>0</v>
      </c>
      <c r="AJ3">
        <v>0</v>
      </c>
      <c r="AK3">
        <v>13.001211189913317</v>
      </c>
      <c r="AL3">
        <v>0.34030464716006892</v>
      </c>
      <c r="AM3">
        <v>0</v>
      </c>
      <c r="AN3">
        <v>0</v>
      </c>
      <c r="AO3">
        <v>0</v>
      </c>
      <c r="AP3">
        <v>0.68834000000000017</v>
      </c>
      <c r="AQ3">
        <v>0</v>
      </c>
      <c r="AR3">
        <v>8.8869528985507245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507.16515413824851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19.209384827232846</v>
      </c>
      <c r="L4">
        <v>17.55076171875</v>
      </c>
      <c r="M4">
        <v>0</v>
      </c>
      <c r="N4">
        <v>28.967460331375474</v>
      </c>
      <c r="O4">
        <v>48.65</v>
      </c>
      <c r="P4">
        <v>66.489999999999995</v>
      </c>
      <c r="Q4">
        <v>2.8819367854741089</v>
      </c>
      <c r="R4">
        <v>2.88</v>
      </c>
      <c r="S4">
        <v>3.8419958419958413</v>
      </c>
      <c r="T4">
        <v>0</v>
      </c>
      <c r="U4">
        <v>264.89000000000004</v>
      </c>
      <c r="V4">
        <v>5.07</v>
      </c>
      <c r="W4">
        <v>8.5573555761507585</v>
      </c>
      <c r="X4">
        <v>12.557354675652906</v>
      </c>
      <c r="Y4">
        <v>0</v>
      </c>
      <c r="Z4">
        <v>0</v>
      </c>
      <c r="AA4">
        <v>0</v>
      </c>
      <c r="AB4">
        <v>0.4572243060765192</v>
      </c>
      <c r="AC4">
        <v>0</v>
      </c>
      <c r="AD4">
        <v>0</v>
      </c>
      <c r="AE4">
        <v>0.93970476911430734</v>
      </c>
      <c r="AF4">
        <v>0</v>
      </c>
      <c r="AG4">
        <v>0</v>
      </c>
      <c r="AH4">
        <v>0</v>
      </c>
      <c r="AI4">
        <v>0</v>
      </c>
      <c r="AJ4">
        <v>0</v>
      </c>
      <c r="AK4">
        <v>13.001211189913317</v>
      </c>
      <c r="AL4">
        <v>0.34030464716006892</v>
      </c>
      <c r="AM4">
        <v>0</v>
      </c>
      <c r="AN4">
        <v>0</v>
      </c>
      <c r="AO4">
        <v>0</v>
      </c>
      <c r="AP4">
        <v>0.68834000000000017</v>
      </c>
      <c r="AQ4">
        <v>0</v>
      </c>
      <c r="AR4">
        <v>8.8869528985507245</v>
      </c>
      <c r="AS4">
        <v>4.5925780553077606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510.45256562275455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19.510000000000005</v>
      </c>
      <c r="L5">
        <v>17.55076171875</v>
      </c>
      <c r="M5">
        <v>0</v>
      </c>
      <c r="N5">
        <v>28.967460331375474</v>
      </c>
      <c r="O5">
        <v>48.65</v>
      </c>
      <c r="P5">
        <v>66.489999999999995</v>
      </c>
      <c r="Q5">
        <v>2.8819367854741089</v>
      </c>
      <c r="R5">
        <v>2.88</v>
      </c>
      <c r="S5">
        <v>3.8419958419958413</v>
      </c>
      <c r="T5">
        <v>0</v>
      </c>
      <c r="U5">
        <v>264.89000000000004</v>
      </c>
      <c r="V5">
        <v>5.07</v>
      </c>
      <c r="W5">
        <v>8.5573555761507585</v>
      </c>
      <c r="X5">
        <v>12.557354675652906</v>
      </c>
      <c r="Y5">
        <v>0</v>
      </c>
      <c r="Z5">
        <v>0</v>
      </c>
      <c r="AA5">
        <v>0</v>
      </c>
      <c r="AB5">
        <v>0.4572243060765192</v>
      </c>
      <c r="AC5">
        <v>0</v>
      </c>
      <c r="AD5">
        <v>0</v>
      </c>
      <c r="AE5">
        <v>0.93970476911430734</v>
      </c>
      <c r="AF5">
        <v>0</v>
      </c>
      <c r="AG5">
        <v>0</v>
      </c>
      <c r="AH5">
        <v>0</v>
      </c>
      <c r="AI5">
        <v>0</v>
      </c>
      <c r="AJ5">
        <v>0</v>
      </c>
      <c r="AK5">
        <v>13.001211189913317</v>
      </c>
      <c r="AL5">
        <v>0.34030464716006892</v>
      </c>
      <c r="AM5">
        <v>0</v>
      </c>
      <c r="AN5">
        <v>0</v>
      </c>
      <c r="AO5">
        <v>0</v>
      </c>
      <c r="AP5">
        <v>0.68834000000000017</v>
      </c>
      <c r="AQ5">
        <v>0</v>
      </c>
      <c r="AR5">
        <v>0.67306159420289846</v>
      </c>
      <c r="AS5">
        <v>4.5925780553077606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502.53928949117392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19.510000000000005</v>
      </c>
      <c r="L6">
        <v>17.55076171875</v>
      </c>
      <c r="M6">
        <v>0</v>
      </c>
      <c r="N6">
        <v>28.967460331375474</v>
      </c>
      <c r="O6">
        <v>48.65</v>
      </c>
      <c r="P6">
        <v>66.489999999999995</v>
      </c>
      <c r="Q6">
        <v>2.8819367854741089</v>
      </c>
      <c r="R6">
        <v>2.88</v>
      </c>
      <c r="S6">
        <v>3.8419958419958413</v>
      </c>
      <c r="T6">
        <v>0</v>
      </c>
      <c r="U6">
        <v>264.89000000000004</v>
      </c>
      <c r="V6">
        <v>5.07</v>
      </c>
      <c r="W6">
        <v>8.5573555761507585</v>
      </c>
      <c r="X6">
        <v>12.557354675652906</v>
      </c>
      <c r="Y6">
        <v>0</v>
      </c>
      <c r="Z6">
        <v>0</v>
      </c>
      <c r="AA6">
        <v>0</v>
      </c>
      <c r="AB6">
        <v>0.4572243060765192</v>
      </c>
      <c r="AC6">
        <v>0</v>
      </c>
      <c r="AD6">
        <v>0</v>
      </c>
      <c r="AE6">
        <v>0.93970476911430734</v>
      </c>
      <c r="AF6">
        <v>0</v>
      </c>
      <c r="AG6">
        <v>0</v>
      </c>
      <c r="AH6">
        <v>0</v>
      </c>
      <c r="AI6">
        <v>0</v>
      </c>
      <c r="AJ6">
        <v>0</v>
      </c>
      <c r="AK6">
        <v>13.001211189913317</v>
      </c>
      <c r="AL6">
        <v>0.34030464716006892</v>
      </c>
      <c r="AM6">
        <v>0</v>
      </c>
      <c r="AN6">
        <v>0</v>
      </c>
      <c r="AO6">
        <v>0</v>
      </c>
      <c r="AP6">
        <v>0.68834000000000017</v>
      </c>
      <c r="AQ6">
        <v>0</v>
      </c>
      <c r="AR6">
        <v>0.35049999999999998</v>
      </c>
      <c r="AS6">
        <v>4.5925780553077606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502.21672789697101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19.510000000000005</v>
      </c>
      <c r="L7">
        <v>22.240965277777775</v>
      </c>
      <c r="M7">
        <v>0</v>
      </c>
      <c r="N7">
        <v>28.967460331375474</v>
      </c>
      <c r="O7">
        <v>48.65</v>
      </c>
      <c r="P7">
        <v>66.489999999999995</v>
      </c>
      <c r="Q7">
        <v>3</v>
      </c>
      <c r="R7">
        <v>2.88</v>
      </c>
      <c r="S7">
        <v>3.8426759581881531</v>
      </c>
      <c r="T7">
        <v>0</v>
      </c>
      <c r="U7">
        <v>264.89000000000004</v>
      </c>
      <c r="V7">
        <v>5.07</v>
      </c>
      <c r="W7">
        <v>8.5573555761507585</v>
      </c>
      <c r="X7">
        <v>12.557354675652906</v>
      </c>
      <c r="Y7">
        <v>0</v>
      </c>
      <c r="Z7">
        <v>0</v>
      </c>
      <c r="AA7">
        <v>0</v>
      </c>
      <c r="AB7">
        <v>0.4572243060765192</v>
      </c>
      <c r="AC7">
        <v>0</v>
      </c>
      <c r="AD7">
        <v>0</v>
      </c>
      <c r="AE7">
        <v>0.93970476911430734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13.001211189913317</v>
      </c>
      <c r="AL7">
        <v>0.34030464716006892</v>
      </c>
      <c r="AM7">
        <v>0</v>
      </c>
      <c r="AN7">
        <v>0</v>
      </c>
      <c r="AO7">
        <v>0</v>
      </c>
      <c r="AP7">
        <v>0.77978000000000014</v>
      </c>
      <c r="AQ7">
        <v>0</v>
      </c>
      <c r="AR7">
        <v>0.35049999999999998</v>
      </c>
      <c r="AS7">
        <v>4.5925780553077606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507.11711478671702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19.510000000000005</v>
      </c>
      <c r="L8">
        <v>22.240965277777775</v>
      </c>
      <c r="M8">
        <v>0</v>
      </c>
      <c r="N8">
        <v>28.967460331375474</v>
      </c>
      <c r="O8">
        <v>48.65</v>
      </c>
      <c r="P8">
        <v>66.489999999999995</v>
      </c>
      <c r="Q8">
        <v>3</v>
      </c>
      <c r="R8">
        <v>2.88</v>
      </c>
      <c r="S8">
        <v>3.8426759581881531</v>
      </c>
      <c r="T8">
        <v>0</v>
      </c>
      <c r="U8">
        <v>264.89000000000004</v>
      </c>
      <c r="V8">
        <v>5.07</v>
      </c>
      <c r="W8">
        <v>8.5573555761507585</v>
      </c>
      <c r="X8">
        <v>12.557354675652906</v>
      </c>
      <c r="Y8">
        <v>0</v>
      </c>
      <c r="Z8">
        <v>0</v>
      </c>
      <c r="AA8">
        <v>0</v>
      </c>
      <c r="AB8">
        <v>0.4572243060765192</v>
      </c>
      <c r="AC8">
        <v>0</v>
      </c>
      <c r="AD8">
        <v>0</v>
      </c>
      <c r="AE8">
        <v>0.93970476911430734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13.001211189913317</v>
      </c>
      <c r="AL8">
        <v>3.1160731497418248</v>
      </c>
      <c r="AM8">
        <v>0</v>
      </c>
      <c r="AN8">
        <v>0</v>
      </c>
      <c r="AO8">
        <v>0</v>
      </c>
      <c r="AP8">
        <v>0.77978000000000014</v>
      </c>
      <c r="AQ8">
        <v>0</v>
      </c>
      <c r="AR8">
        <v>0.35049999999999998</v>
      </c>
      <c r="AS8">
        <v>4.5925780553077606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509.89288328929882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19.510000000000005</v>
      </c>
      <c r="L9">
        <v>22.240965277777775</v>
      </c>
      <c r="M9">
        <v>0</v>
      </c>
      <c r="N9">
        <v>28.967460331375474</v>
      </c>
      <c r="O9">
        <v>48.65</v>
      </c>
      <c r="P9">
        <v>66.489999999999995</v>
      </c>
      <c r="Q9">
        <v>3</v>
      </c>
      <c r="R9">
        <v>2.88</v>
      </c>
      <c r="S9">
        <v>3.8426759581881531</v>
      </c>
      <c r="T9">
        <v>0</v>
      </c>
      <c r="U9">
        <v>264.89000000000004</v>
      </c>
      <c r="V9">
        <v>5.07</v>
      </c>
      <c r="W9">
        <v>8.5573555761507585</v>
      </c>
      <c r="X9">
        <v>12.557354675652906</v>
      </c>
      <c r="Y9">
        <v>0</v>
      </c>
      <c r="Z9">
        <v>0</v>
      </c>
      <c r="AA9">
        <v>0</v>
      </c>
      <c r="AB9">
        <v>0.4572243060765192</v>
      </c>
      <c r="AC9">
        <v>0</v>
      </c>
      <c r="AD9">
        <v>0</v>
      </c>
      <c r="AE9">
        <v>0.93970476911430734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13.001211189913317</v>
      </c>
      <c r="AL9">
        <v>3.1160731497418248</v>
      </c>
      <c r="AM9">
        <v>0</v>
      </c>
      <c r="AN9">
        <v>0</v>
      </c>
      <c r="AO9">
        <v>0</v>
      </c>
      <c r="AP9">
        <v>2.8117800000000006</v>
      </c>
      <c r="AQ9">
        <v>0</v>
      </c>
      <c r="AR9">
        <v>0.35049999999999998</v>
      </c>
      <c r="AS9">
        <v>4.5925780553077606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511.9248832892988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19.550734907149838</v>
      </c>
      <c r="L10">
        <v>22.240965277777775</v>
      </c>
      <c r="M10">
        <v>0</v>
      </c>
      <c r="N10">
        <v>28.967460331375474</v>
      </c>
      <c r="O10">
        <v>48.65</v>
      </c>
      <c r="P10">
        <v>66.489999999999995</v>
      </c>
      <c r="Q10">
        <v>3</v>
      </c>
      <c r="R10">
        <v>2.88</v>
      </c>
      <c r="S10">
        <v>3.8426759581881531</v>
      </c>
      <c r="T10">
        <v>0</v>
      </c>
      <c r="U10">
        <v>264.89000000000004</v>
      </c>
      <c r="V10">
        <v>5.07</v>
      </c>
      <c r="W10">
        <v>8.5573555761507585</v>
      </c>
      <c r="X10">
        <v>12.557354675652906</v>
      </c>
      <c r="Y10">
        <v>0</v>
      </c>
      <c r="Z10">
        <v>0</v>
      </c>
      <c r="AA10">
        <v>0</v>
      </c>
      <c r="AB10">
        <v>0.4572243060765192</v>
      </c>
      <c r="AC10">
        <v>0</v>
      </c>
      <c r="AD10">
        <v>0</v>
      </c>
      <c r="AE10">
        <v>0.93970476911430734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13.001211189913317</v>
      </c>
      <c r="AL10">
        <v>3.1160731497418248</v>
      </c>
      <c r="AM10">
        <v>0</v>
      </c>
      <c r="AN10">
        <v>0</v>
      </c>
      <c r="AO10">
        <v>0</v>
      </c>
      <c r="AP10">
        <v>0.77978000000000014</v>
      </c>
      <c r="AQ10">
        <v>0</v>
      </c>
      <c r="AR10">
        <v>0.35049999999999998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506.45616279948172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19.57</v>
      </c>
      <c r="L11">
        <v>22.240965277777775</v>
      </c>
      <c r="M11">
        <v>0</v>
      </c>
      <c r="N11">
        <v>28.967460331375474</v>
      </c>
      <c r="O11">
        <v>48.65</v>
      </c>
      <c r="P11">
        <v>66.489999999999995</v>
      </c>
      <c r="Q11">
        <v>3</v>
      </c>
      <c r="R11">
        <v>2.88</v>
      </c>
      <c r="S11">
        <v>3.8426759581881531</v>
      </c>
      <c r="T11">
        <v>0</v>
      </c>
      <c r="U11">
        <v>264.89000000000004</v>
      </c>
      <c r="V11">
        <v>5.07</v>
      </c>
      <c r="W11">
        <v>8.2200000000000006</v>
      </c>
      <c r="X11">
        <v>12.057052785923753</v>
      </c>
      <c r="Y11">
        <v>0</v>
      </c>
      <c r="Z11">
        <v>0</v>
      </c>
      <c r="AA11">
        <v>0</v>
      </c>
      <c r="AB11">
        <v>0.4572243060765192</v>
      </c>
      <c r="AC11">
        <v>0</v>
      </c>
      <c r="AD11">
        <v>0</v>
      </c>
      <c r="AE11">
        <v>0.93970476911430734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13.001211189913317</v>
      </c>
      <c r="AL11">
        <v>17.005074010327021</v>
      </c>
      <c r="AM11">
        <v>0</v>
      </c>
      <c r="AN11">
        <v>0</v>
      </c>
      <c r="AO11">
        <v>0</v>
      </c>
      <c r="AP11">
        <v>0.77978000000000014</v>
      </c>
      <c r="AQ11">
        <v>0</v>
      </c>
      <c r="AR11">
        <v>0.35049999999999998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519.52677128703715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19.209231138683212</v>
      </c>
      <c r="L12">
        <v>22.240965277777775</v>
      </c>
      <c r="M12">
        <v>0</v>
      </c>
      <c r="N12">
        <v>28.967460331375474</v>
      </c>
      <c r="O12">
        <v>48.65</v>
      </c>
      <c r="P12">
        <v>66.489999999999995</v>
      </c>
      <c r="Q12">
        <v>3</v>
      </c>
      <c r="R12">
        <v>2.88</v>
      </c>
      <c r="S12">
        <v>3.8426759581881531</v>
      </c>
      <c r="T12">
        <v>0</v>
      </c>
      <c r="U12">
        <v>264.89000000000004</v>
      </c>
      <c r="V12">
        <v>5.07</v>
      </c>
      <c r="W12">
        <v>8.2200000000000006</v>
      </c>
      <c r="X12">
        <v>12.057052785923753</v>
      </c>
      <c r="Y12">
        <v>0</v>
      </c>
      <c r="Z12">
        <v>0</v>
      </c>
      <c r="AA12">
        <v>0</v>
      </c>
      <c r="AB12">
        <v>0.4572243060765192</v>
      </c>
      <c r="AC12">
        <v>0</v>
      </c>
      <c r="AD12">
        <v>0</v>
      </c>
      <c r="AE12">
        <v>0.93970476911430734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13.001211189913317</v>
      </c>
      <c r="AL12">
        <v>17.005074010327021</v>
      </c>
      <c r="AM12">
        <v>0</v>
      </c>
      <c r="AN12">
        <v>0</v>
      </c>
      <c r="AO12">
        <v>0</v>
      </c>
      <c r="AP12">
        <v>2.8117800000000006</v>
      </c>
      <c r="AQ12">
        <v>0</v>
      </c>
      <c r="AR12">
        <v>0.35049999999999998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521.19800242572035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19.209231138683212</v>
      </c>
      <c r="L13">
        <v>22.240965277777775</v>
      </c>
      <c r="M13">
        <v>0</v>
      </c>
      <c r="N13">
        <v>28.967460331375474</v>
      </c>
      <c r="O13">
        <v>48.65</v>
      </c>
      <c r="P13">
        <v>66.489999999999995</v>
      </c>
      <c r="Q13">
        <v>3</v>
      </c>
      <c r="R13">
        <v>2.88</v>
      </c>
      <c r="S13">
        <v>3.8426759581881531</v>
      </c>
      <c r="T13">
        <v>0</v>
      </c>
      <c r="U13">
        <v>264.89000000000004</v>
      </c>
      <c r="V13">
        <v>5.07</v>
      </c>
      <c r="W13">
        <v>8.2200000000000006</v>
      </c>
      <c r="X13">
        <v>12.057052785923753</v>
      </c>
      <c r="Y13">
        <v>0</v>
      </c>
      <c r="Z13">
        <v>0</v>
      </c>
      <c r="AA13">
        <v>0</v>
      </c>
      <c r="AB13">
        <v>0.4572243060765192</v>
      </c>
      <c r="AC13">
        <v>0</v>
      </c>
      <c r="AD13">
        <v>0</v>
      </c>
      <c r="AE13">
        <v>0.93970476911430734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13.001211189913317</v>
      </c>
      <c r="AL13">
        <v>17.005074010327021</v>
      </c>
      <c r="AM13">
        <v>0</v>
      </c>
      <c r="AN13">
        <v>0</v>
      </c>
      <c r="AO13">
        <v>0</v>
      </c>
      <c r="AP13">
        <v>0.77978000000000014</v>
      </c>
      <c r="AQ13">
        <v>0</v>
      </c>
      <c r="AR13">
        <v>0.35049999999999998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519.16600242572031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19.209310629440896</v>
      </c>
      <c r="L14">
        <v>22.240965277777775</v>
      </c>
      <c r="M14">
        <v>0</v>
      </c>
      <c r="N14">
        <v>28.967460331375474</v>
      </c>
      <c r="O14">
        <v>48.65</v>
      </c>
      <c r="P14">
        <v>66.489999999999995</v>
      </c>
      <c r="Q14">
        <v>3</v>
      </c>
      <c r="R14">
        <v>2.88</v>
      </c>
      <c r="S14">
        <v>3.8426759581881531</v>
      </c>
      <c r="T14">
        <v>0</v>
      </c>
      <c r="U14">
        <v>264.89000000000004</v>
      </c>
      <c r="V14">
        <v>5.07</v>
      </c>
      <c r="W14">
        <v>8.2200000000000006</v>
      </c>
      <c r="X14">
        <v>12.057052785923753</v>
      </c>
      <c r="Y14">
        <v>0</v>
      </c>
      <c r="Z14">
        <v>0</v>
      </c>
      <c r="AA14">
        <v>0</v>
      </c>
      <c r="AB14">
        <v>0.4572243060765192</v>
      </c>
      <c r="AC14">
        <v>0</v>
      </c>
      <c r="AD14">
        <v>0</v>
      </c>
      <c r="AE14">
        <v>0.93970476911430734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13.001211189913317</v>
      </c>
      <c r="AL14">
        <v>17.005074010327021</v>
      </c>
      <c r="AM14">
        <v>0</v>
      </c>
      <c r="AN14">
        <v>0</v>
      </c>
      <c r="AO14">
        <v>0</v>
      </c>
      <c r="AP14">
        <v>0.77978000000000014</v>
      </c>
      <c r="AQ14">
        <v>0</v>
      </c>
      <c r="AR14">
        <v>0.35049999999999998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519.16608191647799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19.209310629440896</v>
      </c>
      <c r="L15">
        <v>22.240965277777775</v>
      </c>
      <c r="M15">
        <v>0</v>
      </c>
      <c r="N15">
        <v>28.967460331375474</v>
      </c>
      <c r="O15">
        <v>48.65</v>
      </c>
      <c r="P15">
        <v>66.489999999999995</v>
      </c>
      <c r="Q15">
        <v>3</v>
      </c>
      <c r="R15">
        <v>2.88</v>
      </c>
      <c r="S15">
        <v>3.8426759581881531</v>
      </c>
      <c r="T15">
        <v>0</v>
      </c>
      <c r="U15">
        <v>264.89000000000004</v>
      </c>
      <c r="V15">
        <v>5.07</v>
      </c>
      <c r="W15">
        <v>8.2200000000000006</v>
      </c>
      <c r="X15">
        <v>12.057052785923753</v>
      </c>
      <c r="Y15">
        <v>0</v>
      </c>
      <c r="Z15">
        <v>0</v>
      </c>
      <c r="AA15">
        <v>0</v>
      </c>
      <c r="AB15">
        <v>0.4572243060765192</v>
      </c>
      <c r="AC15">
        <v>0</v>
      </c>
      <c r="AD15">
        <v>0</v>
      </c>
      <c r="AE15">
        <v>0.93970476911430734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13.001211189913317</v>
      </c>
      <c r="AL15">
        <v>3.1160731497418248</v>
      </c>
      <c r="AM15">
        <v>0</v>
      </c>
      <c r="AN15">
        <v>0</v>
      </c>
      <c r="AO15">
        <v>0</v>
      </c>
      <c r="AP15">
        <v>2.8117800000000006</v>
      </c>
      <c r="AQ15">
        <v>0</v>
      </c>
      <c r="AR15">
        <v>0.35049999999999998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507.30908105589288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19.270000000000003</v>
      </c>
      <c r="L16">
        <v>22.240965277777775</v>
      </c>
      <c r="M16">
        <v>0</v>
      </c>
      <c r="N16">
        <v>28.967460331375474</v>
      </c>
      <c r="O16">
        <v>48.65</v>
      </c>
      <c r="P16">
        <v>66.489999999999995</v>
      </c>
      <c r="Q16">
        <v>3</v>
      </c>
      <c r="R16">
        <v>2.88</v>
      </c>
      <c r="S16">
        <v>3.8426759581881531</v>
      </c>
      <c r="T16">
        <v>0</v>
      </c>
      <c r="U16">
        <v>264.89000000000004</v>
      </c>
      <c r="V16">
        <v>5.07</v>
      </c>
      <c r="W16">
        <v>8.2200000000000006</v>
      </c>
      <c r="X16">
        <v>12.057052785923753</v>
      </c>
      <c r="Y16">
        <v>0</v>
      </c>
      <c r="Z16">
        <v>0</v>
      </c>
      <c r="AA16">
        <v>0</v>
      </c>
      <c r="AB16">
        <v>0.4572243060765192</v>
      </c>
      <c r="AC16">
        <v>0</v>
      </c>
      <c r="AD16">
        <v>0</v>
      </c>
      <c r="AE16">
        <v>0.93970476911430734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13.001211189913317</v>
      </c>
      <c r="AL16">
        <v>0.34030464716006892</v>
      </c>
      <c r="AM16">
        <v>0</v>
      </c>
      <c r="AN16">
        <v>0</v>
      </c>
      <c r="AO16">
        <v>0</v>
      </c>
      <c r="AP16">
        <v>0.68834000000000017</v>
      </c>
      <c r="AQ16">
        <v>0</v>
      </c>
      <c r="AR16">
        <v>0.48511231884057965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502.60517424271075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19.599310563157339</v>
      </c>
      <c r="L17">
        <v>22.240965277777775</v>
      </c>
      <c r="M17">
        <v>0</v>
      </c>
      <c r="N17">
        <v>28.967460331375474</v>
      </c>
      <c r="O17">
        <v>48.65</v>
      </c>
      <c r="P17">
        <v>66.489999999999995</v>
      </c>
      <c r="Q17">
        <v>3</v>
      </c>
      <c r="R17">
        <v>2.88</v>
      </c>
      <c r="S17">
        <v>3.8426759581881531</v>
      </c>
      <c r="T17">
        <v>0</v>
      </c>
      <c r="U17">
        <v>264.89000000000004</v>
      </c>
      <c r="V17">
        <v>5.07</v>
      </c>
      <c r="W17">
        <v>8.2200000000000006</v>
      </c>
      <c r="X17">
        <v>12.057052785923753</v>
      </c>
      <c r="Y17">
        <v>0</v>
      </c>
      <c r="Z17">
        <v>0</v>
      </c>
      <c r="AA17">
        <v>0</v>
      </c>
      <c r="AB17">
        <v>0.4572243060765192</v>
      </c>
      <c r="AC17">
        <v>0</v>
      </c>
      <c r="AD17">
        <v>0</v>
      </c>
      <c r="AE17">
        <v>0.93970476911430734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13.001211189913317</v>
      </c>
      <c r="AL17">
        <v>0.34030464716006892</v>
      </c>
      <c r="AM17">
        <v>0</v>
      </c>
      <c r="AN17">
        <v>0</v>
      </c>
      <c r="AO17">
        <v>0</v>
      </c>
      <c r="AP17">
        <v>0.68834000000000017</v>
      </c>
      <c r="AQ17">
        <v>0</v>
      </c>
      <c r="AR17">
        <v>8.8869528985507245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511.33632538557822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19.989999999999998</v>
      </c>
      <c r="L18">
        <v>22.240965277777775</v>
      </c>
      <c r="M18">
        <v>0</v>
      </c>
      <c r="N18">
        <v>28.967460331375474</v>
      </c>
      <c r="O18">
        <v>48.65</v>
      </c>
      <c r="P18">
        <v>66.489999999999995</v>
      </c>
      <c r="Q18">
        <v>3</v>
      </c>
      <c r="R18">
        <v>2.88</v>
      </c>
      <c r="S18">
        <v>3.8426759581881531</v>
      </c>
      <c r="T18">
        <v>0</v>
      </c>
      <c r="U18">
        <v>264.89000000000004</v>
      </c>
      <c r="V18">
        <v>5.07</v>
      </c>
      <c r="W18">
        <v>8.2200000000000006</v>
      </c>
      <c r="X18">
        <v>12.057052785923753</v>
      </c>
      <c r="Y18">
        <v>0</v>
      </c>
      <c r="Z18">
        <v>0</v>
      </c>
      <c r="AA18">
        <v>0</v>
      </c>
      <c r="AB18">
        <v>0.4572243060765192</v>
      </c>
      <c r="AC18">
        <v>0</v>
      </c>
      <c r="AD18">
        <v>0</v>
      </c>
      <c r="AE18">
        <v>0.93970476911430734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13.001211189913317</v>
      </c>
      <c r="AL18">
        <v>0.34030464716006892</v>
      </c>
      <c r="AM18">
        <v>0</v>
      </c>
      <c r="AN18">
        <v>0</v>
      </c>
      <c r="AO18">
        <v>0</v>
      </c>
      <c r="AP18">
        <v>0.68834000000000017</v>
      </c>
      <c r="AQ18">
        <v>0</v>
      </c>
      <c r="AR18">
        <v>8.8869528985507245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511.72701482242087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19.510000000000005</v>
      </c>
      <c r="L19">
        <v>22.240965277777775</v>
      </c>
      <c r="M19">
        <v>0</v>
      </c>
      <c r="N19">
        <v>28.967460331375474</v>
      </c>
      <c r="O19">
        <v>48.65</v>
      </c>
      <c r="P19">
        <v>66.489999999999995</v>
      </c>
      <c r="Q19">
        <v>3</v>
      </c>
      <c r="R19">
        <v>2.88</v>
      </c>
      <c r="S19">
        <v>3.8426759581881531</v>
      </c>
      <c r="T19">
        <v>0</v>
      </c>
      <c r="U19">
        <v>264.89000000000004</v>
      </c>
      <c r="V19">
        <v>5.07</v>
      </c>
      <c r="W19">
        <v>8.2200000000000006</v>
      </c>
      <c r="X19">
        <v>12.057052785923753</v>
      </c>
      <c r="Y19">
        <v>0</v>
      </c>
      <c r="Z19">
        <v>0</v>
      </c>
      <c r="AA19">
        <v>0</v>
      </c>
      <c r="AB19">
        <v>0.4572243060765192</v>
      </c>
      <c r="AC19">
        <v>0</v>
      </c>
      <c r="AD19">
        <v>0</v>
      </c>
      <c r="AE19">
        <v>0.93970476911430734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13.001211189913317</v>
      </c>
      <c r="AL19">
        <v>3.1160731497418248</v>
      </c>
      <c r="AM19">
        <v>0</v>
      </c>
      <c r="AN19">
        <v>0</v>
      </c>
      <c r="AO19">
        <v>0</v>
      </c>
      <c r="AP19">
        <v>0.68834000000000017</v>
      </c>
      <c r="AQ19">
        <v>0</v>
      </c>
      <c r="AR19">
        <v>0.80767391304347824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505.94350433949541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19.510000000000005</v>
      </c>
      <c r="L20">
        <v>22.240965277777775</v>
      </c>
      <c r="M20">
        <v>0</v>
      </c>
      <c r="N20">
        <v>28.967460331375474</v>
      </c>
      <c r="O20">
        <v>48.65</v>
      </c>
      <c r="P20">
        <v>66.489999999999995</v>
      </c>
      <c r="Q20">
        <v>3</v>
      </c>
      <c r="R20">
        <v>2.88</v>
      </c>
      <c r="S20">
        <v>3.8426759581881531</v>
      </c>
      <c r="T20">
        <v>0</v>
      </c>
      <c r="U20">
        <v>264.89000000000004</v>
      </c>
      <c r="V20">
        <v>5.07</v>
      </c>
      <c r="W20">
        <v>8.2200000000000006</v>
      </c>
      <c r="X20">
        <v>12.057052785923753</v>
      </c>
      <c r="Y20">
        <v>0</v>
      </c>
      <c r="Z20">
        <v>0</v>
      </c>
      <c r="AA20">
        <v>0</v>
      </c>
      <c r="AB20">
        <v>0.4572243060765192</v>
      </c>
      <c r="AC20">
        <v>0</v>
      </c>
      <c r="AD20">
        <v>0</v>
      </c>
      <c r="AE20">
        <v>0.93970476911430734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13.001211189913317</v>
      </c>
      <c r="AL20">
        <v>3.1160731497418248</v>
      </c>
      <c r="AM20">
        <v>0</v>
      </c>
      <c r="AN20">
        <v>0</v>
      </c>
      <c r="AO20">
        <v>0</v>
      </c>
      <c r="AP20">
        <v>0.68834000000000017</v>
      </c>
      <c r="AQ20">
        <v>0</v>
      </c>
      <c r="AR20">
        <v>0.35049999999999998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505.48633042645196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19.510000000000005</v>
      </c>
      <c r="L21">
        <v>22.240965277777775</v>
      </c>
      <c r="M21">
        <v>0</v>
      </c>
      <c r="N21">
        <v>28.967460331375474</v>
      </c>
      <c r="O21">
        <v>48.65</v>
      </c>
      <c r="P21">
        <v>66.489999999999995</v>
      </c>
      <c r="Q21">
        <v>3</v>
      </c>
      <c r="R21">
        <v>2.88</v>
      </c>
      <c r="S21">
        <v>3.8426759581881531</v>
      </c>
      <c r="T21">
        <v>0</v>
      </c>
      <c r="U21">
        <v>264.89000000000004</v>
      </c>
      <c r="V21">
        <v>5.07</v>
      </c>
      <c r="W21">
        <v>8.2200000000000006</v>
      </c>
      <c r="X21">
        <v>12.057052785923753</v>
      </c>
      <c r="Y21">
        <v>0</v>
      </c>
      <c r="Z21">
        <v>0</v>
      </c>
      <c r="AA21">
        <v>0</v>
      </c>
      <c r="AB21">
        <v>0.4572243060765192</v>
      </c>
      <c r="AC21">
        <v>0</v>
      </c>
      <c r="AD21">
        <v>0</v>
      </c>
      <c r="AE21">
        <v>0.93970476911430734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13.001211189913317</v>
      </c>
      <c r="AL21">
        <v>0.34030464716006892</v>
      </c>
      <c r="AM21">
        <v>0</v>
      </c>
      <c r="AN21">
        <v>0</v>
      </c>
      <c r="AO21">
        <v>0</v>
      </c>
      <c r="AP21">
        <v>0.68834000000000017</v>
      </c>
      <c r="AQ21">
        <v>0</v>
      </c>
      <c r="AR21">
        <v>0.35049999999999998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502.71056192387016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19.510000000000005</v>
      </c>
      <c r="L22">
        <v>22.240965277777775</v>
      </c>
      <c r="M22">
        <v>0</v>
      </c>
      <c r="N22">
        <v>28.967460331375474</v>
      </c>
      <c r="O22">
        <v>48.65</v>
      </c>
      <c r="P22">
        <v>66.489999999999995</v>
      </c>
      <c r="Q22">
        <v>3</v>
      </c>
      <c r="R22">
        <v>2.88</v>
      </c>
      <c r="S22">
        <v>3.8426759581881531</v>
      </c>
      <c r="T22">
        <v>0</v>
      </c>
      <c r="U22">
        <v>264.89000000000004</v>
      </c>
      <c r="V22">
        <v>5.07</v>
      </c>
      <c r="W22">
        <v>8.2200000000000006</v>
      </c>
      <c r="X22">
        <v>12.057052785923753</v>
      </c>
      <c r="Y22">
        <v>0</v>
      </c>
      <c r="Z22">
        <v>0</v>
      </c>
      <c r="AA22">
        <v>0</v>
      </c>
      <c r="AB22">
        <v>0.4572243060765192</v>
      </c>
      <c r="AC22">
        <v>0</v>
      </c>
      <c r="AD22">
        <v>0</v>
      </c>
      <c r="AE22">
        <v>0.93970476911430734</v>
      </c>
      <c r="AF22">
        <v>0</v>
      </c>
      <c r="AG22">
        <v>0</v>
      </c>
      <c r="AH22">
        <v>5.1968832101372753</v>
      </c>
      <c r="AI22">
        <v>0</v>
      </c>
      <c r="AJ22">
        <v>0</v>
      </c>
      <c r="AK22">
        <v>13.001211189913317</v>
      </c>
      <c r="AL22">
        <v>0.34030464716006892</v>
      </c>
      <c r="AM22">
        <v>0</v>
      </c>
      <c r="AN22">
        <v>0</v>
      </c>
      <c r="AO22">
        <v>0</v>
      </c>
      <c r="AP22">
        <v>0.68834000000000017</v>
      </c>
      <c r="AQ22">
        <v>0</v>
      </c>
      <c r="AR22">
        <v>0.35049999999999998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507.90744513400745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19.510000000000005</v>
      </c>
      <c r="L23">
        <v>22.09</v>
      </c>
      <c r="M23">
        <v>0</v>
      </c>
      <c r="N23">
        <v>28.967460331375474</v>
      </c>
      <c r="O23">
        <v>48.65</v>
      </c>
      <c r="P23">
        <v>66.489999999999995</v>
      </c>
      <c r="Q23">
        <v>2.8819367854741089</v>
      </c>
      <c r="R23">
        <v>2.88</v>
      </c>
      <c r="S23">
        <v>3.8419958419958413</v>
      </c>
      <c r="T23">
        <v>0</v>
      </c>
      <c r="U23">
        <v>264.89000000000004</v>
      </c>
      <c r="V23">
        <v>5.07</v>
      </c>
      <c r="W23">
        <v>8.2174606116774793</v>
      </c>
      <c r="X23">
        <v>11.777460112117291</v>
      </c>
      <c r="Y23">
        <v>0</v>
      </c>
      <c r="Z23">
        <v>0</v>
      </c>
      <c r="AA23">
        <v>0</v>
      </c>
      <c r="AB23">
        <v>0.4572243060765192</v>
      </c>
      <c r="AC23">
        <v>0</v>
      </c>
      <c r="AD23">
        <v>0</v>
      </c>
      <c r="AE23">
        <v>0.93970476911430734</v>
      </c>
      <c r="AF23">
        <v>0</v>
      </c>
      <c r="AG23">
        <v>0</v>
      </c>
      <c r="AH23">
        <v>11.318334107708553</v>
      </c>
      <c r="AI23">
        <v>0</v>
      </c>
      <c r="AJ23">
        <v>0</v>
      </c>
      <c r="AK23">
        <v>13.001211189913317</v>
      </c>
      <c r="AL23">
        <v>0.34030464716006892</v>
      </c>
      <c r="AM23">
        <v>0</v>
      </c>
      <c r="AN23">
        <v>0</v>
      </c>
      <c r="AO23">
        <v>0</v>
      </c>
      <c r="AP23">
        <v>0.68834000000000017</v>
      </c>
      <c r="AQ23">
        <v>0</v>
      </c>
      <c r="AR23">
        <v>0.35049999999999998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513.47705536095373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19.209428749851316</v>
      </c>
      <c r="L24">
        <v>22.09</v>
      </c>
      <c r="M24">
        <v>0</v>
      </c>
      <c r="N24">
        <v>28.967460331375474</v>
      </c>
      <c r="O24">
        <v>48.65</v>
      </c>
      <c r="P24">
        <v>66.489999999999995</v>
      </c>
      <c r="Q24">
        <v>2.8819367854741089</v>
      </c>
      <c r="R24">
        <v>2.88</v>
      </c>
      <c r="S24">
        <v>3.8419958419958413</v>
      </c>
      <c r="T24">
        <v>0</v>
      </c>
      <c r="U24">
        <v>264.89000000000004</v>
      </c>
      <c r="V24">
        <v>5.07</v>
      </c>
      <c r="W24">
        <v>8.2174606116774793</v>
      </c>
      <c r="X24">
        <v>12.0574599831508</v>
      </c>
      <c r="Y24">
        <v>0</v>
      </c>
      <c r="Z24">
        <v>0</v>
      </c>
      <c r="AA24">
        <v>0</v>
      </c>
      <c r="AB24">
        <v>0.4572243060765192</v>
      </c>
      <c r="AC24">
        <v>0</v>
      </c>
      <c r="AD24">
        <v>0</v>
      </c>
      <c r="AE24">
        <v>0.93970476911430734</v>
      </c>
      <c r="AF24">
        <v>0</v>
      </c>
      <c r="AG24">
        <v>0</v>
      </c>
      <c r="AH24">
        <v>11.386914677930307</v>
      </c>
      <c r="AI24">
        <v>0</v>
      </c>
      <c r="AJ24">
        <v>0</v>
      </c>
      <c r="AK24">
        <v>13.001211189913317</v>
      </c>
      <c r="AL24">
        <v>0.34030464716006892</v>
      </c>
      <c r="AM24">
        <v>0</v>
      </c>
      <c r="AN24">
        <v>0</v>
      </c>
      <c r="AO24">
        <v>0</v>
      </c>
      <c r="AP24">
        <v>0.68834000000000017</v>
      </c>
      <c r="AQ24">
        <v>0</v>
      </c>
      <c r="AR24">
        <v>0.35049999999999998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513.52506455206026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19.20950013010669</v>
      </c>
      <c r="L25">
        <v>35.531449198515318</v>
      </c>
      <c r="M25">
        <v>0</v>
      </c>
      <c r="N25">
        <v>28.967460331375474</v>
      </c>
      <c r="O25">
        <v>48.65</v>
      </c>
      <c r="P25">
        <v>66.489999999999995</v>
      </c>
      <c r="Q25">
        <v>2.8819367854741089</v>
      </c>
      <c r="R25">
        <v>2.88</v>
      </c>
      <c r="S25">
        <v>3.8419958419958413</v>
      </c>
      <c r="T25">
        <v>0</v>
      </c>
      <c r="U25">
        <v>264.89000000000004</v>
      </c>
      <c r="V25">
        <v>5.07</v>
      </c>
      <c r="W25">
        <v>8.2174606116774793</v>
      </c>
      <c r="X25">
        <v>12.0574599831508</v>
      </c>
      <c r="Y25">
        <v>0</v>
      </c>
      <c r="Z25">
        <v>0.26923999999999998</v>
      </c>
      <c r="AA25">
        <v>0</v>
      </c>
      <c r="AB25">
        <v>0.4572243060765192</v>
      </c>
      <c r="AC25">
        <v>0</v>
      </c>
      <c r="AD25">
        <v>2.227354277062831</v>
      </c>
      <c r="AE25">
        <v>3.443890991672975</v>
      </c>
      <c r="AF25">
        <v>0</v>
      </c>
      <c r="AG25">
        <v>0</v>
      </c>
      <c r="AH25">
        <v>17.11720232312566</v>
      </c>
      <c r="AI25">
        <v>0</v>
      </c>
      <c r="AJ25">
        <v>0</v>
      </c>
      <c r="AK25">
        <v>13.001211189913317</v>
      </c>
      <c r="AL25">
        <v>0.34030464716006892</v>
      </c>
      <c r="AM25">
        <v>0</v>
      </c>
      <c r="AN25">
        <v>0</v>
      </c>
      <c r="AO25">
        <v>0</v>
      </c>
      <c r="AP25">
        <v>0.68834000000000017</v>
      </c>
      <c r="AQ25">
        <v>0</v>
      </c>
      <c r="AR25">
        <v>0.35049999999999998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537.69765327564789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19.209545562074187</v>
      </c>
      <c r="L26">
        <v>35.531449198515318</v>
      </c>
      <c r="M26">
        <v>0</v>
      </c>
      <c r="N26">
        <v>28.967460331375474</v>
      </c>
      <c r="O26">
        <v>48.65</v>
      </c>
      <c r="P26">
        <v>66.489999999999995</v>
      </c>
      <c r="Q26">
        <v>2.8819367854741089</v>
      </c>
      <c r="R26">
        <v>2.88</v>
      </c>
      <c r="S26">
        <v>3.8419958419958413</v>
      </c>
      <c r="T26">
        <v>0</v>
      </c>
      <c r="U26">
        <v>264.89000000000004</v>
      </c>
      <c r="V26">
        <v>5.07</v>
      </c>
      <c r="W26">
        <v>8.2174606116774793</v>
      </c>
      <c r="X26">
        <v>12.0574599831508</v>
      </c>
      <c r="Y26">
        <v>0</v>
      </c>
      <c r="Z26">
        <v>1.5900399999999999</v>
      </c>
      <c r="AA26">
        <v>0</v>
      </c>
      <c r="AB26">
        <v>0.4572243060765192</v>
      </c>
      <c r="AC26">
        <v>0</v>
      </c>
      <c r="AD26">
        <v>4.4572482967448908</v>
      </c>
      <c r="AE26">
        <v>3.443890991672975</v>
      </c>
      <c r="AF26">
        <v>0</v>
      </c>
      <c r="AG26">
        <v>0</v>
      </c>
      <c r="AH26">
        <v>17.11720232312566</v>
      </c>
      <c r="AI26">
        <v>0</v>
      </c>
      <c r="AJ26">
        <v>0</v>
      </c>
      <c r="AK26">
        <v>13.001211189913317</v>
      </c>
      <c r="AL26">
        <v>0.34030464716006892</v>
      </c>
      <c r="AM26">
        <v>0</v>
      </c>
      <c r="AN26">
        <v>0</v>
      </c>
      <c r="AO26">
        <v>0</v>
      </c>
      <c r="AP26">
        <v>0.68834000000000017</v>
      </c>
      <c r="AQ26">
        <v>0</v>
      </c>
      <c r="AR26">
        <v>0.48511231884057965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541.38300504613801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84.51</v>
      </c>
      <c r="L27">
        <v>41.833326838191432</v>
      </c>
      <c r="M27">
        <v>0</v>
      </c>
      <c r="N27">
        <v>28.967460331375474</v>
      </c>
      <c r="O27">
        <v>48.65</v>
      </c>
      <c r="P27">
        <v>66.489999999999995</v>
      </c>
      <c r="Q27">
        <v>5.0129470588235296</v>
      </c>
      <c r="R27">
        <v>5.17</v>
      </c>
      <c r="S27">
        <v>6.42</v>
      </c>
      <c r="T27">
        <v>0</v>
      </c>
      <c r="U27">
        <v>264.89000000000004</v>
      </c>
      <c r="V27">
        <v>5.07</v>
      </c>
      <c r="W27">
        <v>8.2174606116774793</v>
      </c>
      <c r="X27">
        <v>12.0574599831508</v>
      </c>
      <c r="Y27">
        <v>0</v>
      </c>
      <c r="Z27">
        <v>1.5900399999999999</v>
      </c>
      <c r="AA27">
        <v>0</v>
      </c>
      <c r="AB27">
        <v>0.97541185296324084</v>
      </c>
      <c r="AC27">
        <v>2.3618815768807915</v>
      </c>
      <c r="AD27">
        <v>6.6820628311884933</v>
      </c>
      <c r="AE27">
        <v>8.0382853898561688</v>
      </c>
      <c r="AF27">
        <v>0</v>
      </c>
      <c r="AG27">
        <v>0</v>
      </c>
      <c r="AH27">
        <v>22.824629778247093</v>
      </c>
      <c r="AI27">
        <v>0.93205891594658308</v>
      </c>
      <c r="AJ27">
        <v>0</v>
      </c>
      <c r="AK27">
        <v>13.001211189913317</v>
      </c>
      <c r="AL27">
        <v>3.1160731497418248</v>
      </c>
      <c r="AM27">
        <v>0</v>
      </c>
      <c r="AN27">
        <v>0</v>
      </c>
      <c r="AO27">
        <v>0</v>
      </c>
      <c r="AP27">
        <v>2.4993600000000007</v>
      </c>
      <c r="AQ27">
        <v>0</v>
      </c>
      <c r="AR27">
        <v>0.48511231884057965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640.90990448513776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89.317924721189584</v>
      </c>
      <c r="L28">
        <v>41.833326838191432</v>
      </c>
      <c r="M28">
        <v>0</v>
      </c>
      <c r="N28">
        <v>28.967460331375474</v>
      </c>
      <c r="O28">
        <v>48.65</v>
      </c>
      <c r="P28">
        <v>66.489999999999995</v>
      </c>
      <c r="Q28">
        <v>5.0129470588235296</v>
      </c>
      <c r="R28">
        <v>5.17</v>
      </c>
      <c r="S28">
        <v>6.4329454878607413</v>
      </c>
      <c r="T28">
        <v>0</v>
      </c>
      <c r="U28">
        <v>264.89000000000004</v>
      </c>
      <c r="V28">
        <v>5.07</v>
      </c>
      <c r="W28">
        <v>8.2174606116774793</v>
      </c>
      <c r="X28">
        <v>12.0574599831508</v>
      </c>
      <c r="Y28">
        <v>0</v>
      </c>
      <c r="Z28">
        <v>3.1800799999999998</v>
      </c>
      <c r="AA28">
        <v>0</v>
      </c>
      <c r="AB28">
        <v>6.4265416354088529</v>
      </c>
      <c r="AC28">
        <v>7.0881843882519231</v>
      </c>
      <c r="AD28">
        <v>8.9144965934897815</v>
      </c>
      <c r="AE28">
        <v>12.056158213474639</v>
      </c>
      <c r="AF28">
        <v>0</v>
      </c>
      <c r="AG28">
        <v>0</v>
      </c>
      <c r="AH28">
        <v>28.529517212249207</v>
      </c>
      <c r="AI28">
        <v>4.0355357423409277</v>
      </c>
      <c r="AJ28">
        <v>0</v>
      </c>
      <c r="AK28">
        <v>13.001211189913317</v>
      </c>
      <c r="AL28">
        <v>17.005074010327021</v>
      </c>
      <c r="AM28">
        <v>1.2853083270817707</v>
      </c>
      <c r="AN28">
        <v>0</v>
      </c>
      <c r="AO28">
        <v>0</v>
      </c>
      <c r="AP28">
        <v>0.68834000000000017</v>
      </c>
      <c r="AQ28">
        <v>0</v>
      </c>
      <c r="AR28">
        <v>0.48511231884057965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685.92020732198785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46.1</v>
      </c>
      <c r="L29">
        <v>41.832766808876535</v>
      </c>
      <c r="M29">
        <v>0</v>
      </c>
      <c r="N29">
        <v>28.967460331375474</v>
      </c>
      <c r="O29">
        <v>48.65</v>
      </c>
      <c r="P29">
        <v>66.489999999999995</v>
      </c>
      <c r="Q29">
        <v>5.0125379939209731</v>
      </c>
      <c r="R29">
        <v>5.1525394477317557</v>
      </c>
      <c r="S29">
        <v>6.4299999999999988</v>
      </c>
      <c r="T29">
        <v>0</v>
      </c>
      <c r="U29">
        <v>264.89000000000004</v>
      </c>
      <c r="V29">
        <v>5.07</v>
      </c>
      <c r="W29">
        <v>8.2174606116774793</v>
      </c>
      <c r="X29">
        <v>12.0574599831508</v>
      </c>
      <c r="Y29">
        <v>0</v>
      </c>
      <c r="Z29">
        <v>3.1800799999999998</v>
      </c>
      <c r="AA29">
        <v>2.8903492733239577</v>
      </c>
      <c r="AB29">
        <v>6.4265416354088529</v>
      </c>
      <c r="AC29">
        <v>7.0881843882519231</v>
      </c>
      <c r="AD29">
        <v>8.9144965934897815</v>
      </c>
      <c r="AE29">
        <v>12.056158213474639</v>
      </c>
      <c r="AF29">
        <v>0</v>
      </c>
      <c r="AG29">
        <v>0</v>
      </c>
      <c r="AH29">
        <v>34.234404646251321</v>
      </c>
      <c r="AI29">
        <v>4.0355357423409277</v>
      </c>
      <c r="AJ29">
        <v>0</v>
      </c>
      <c r="AK29">
        <v>13.001211189913317</v>
      </c>
      <c r="AL29">
        <v>17.005074010327021</v>
      </c>
      <c r="AM29">
        <v>2.5706166541635413</v>
      </c>
      <c r="AN29">
        <v>0</v>
      </c>
      <c r="AO29">
        <v>0</v>
      </c>
      <c r="AP29">
        <v>0.68834000000000017</v>
      </c>
      <c r="AQ29">
        <v>0</v>
      </c>
      <c r="AR29">
        <v>8.8869528985507245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660.96329308056966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61.49</v>
      </c>
      <c r="L30">
        <v>41.071161974819631</v>
      </c>
      <c r="M30">
        <v>0</v>
      </c>
      <c r="N30">
        <v>28.967460331375474</v>
      </c>
      <c r="O30">
        <v>48.65</v>
      </c>
      <c r="P30">
        <v>66.489999999999995</v>
      </c>
      <c r="Q30">
        <v>5.0125379939209731</v>
      </c>
      <c r="R30">
        <v>5.17</v>
      </c>
      <c r="S30">
        <v>6.4299999999999988</v>
      </c>
      <c r="T30">
        <v>0</v>
      </c>
      <c r="U30">
        <v>264.89000000000004</v>
      </c>
      <c r="V30">
        <v>5.07</v>
      </c>
      <c r="W30">
        <v>8.2174606116774793</v>
      </c>
      <c r="X30">
        <v>12.0574599831508</v>
      </c>
      <c r="Y30">
        <v>0</v>
      </c>
      <c r="Z30">
        <v>3.1800799999999998</v>
      </c>
      <c r="AA30">
        <v>6.8423558368495092</v>
      </c>
      <c r="AB30">
        <v>6.4265416354088529</v>
      </c>
      <c r="AC30">
        <v>7.0881843882519231</v>
      </c>
      <c r="AD30">
        <v>8.9144965934897815</v>
      </c>
      <c r="AE30">
        <v>12.056158213474639</v>
      </c>
      <c r="AF30">
        <v>0</v>
      </c>
      <c r="AG30">
        <v>0</v>
      </c>
      <c r="AH30">
        <v>34.234404646251321</v>
      </c>
      <c r="AI30">
        <v>4.0355357423409277</v>
      </c>
      <c r="AJ30">
        <v>0</v>
      </c>
      <c r="AK30">
        <v>13.001211189913317</v>
      </c>
      <c r="AL30">
        <v>17.005074010327021</v>
      </c>
      <c r="AM30">
        <v>2.5706166541635413</v>
      </c>
      <c r="AN30">
        <v>0</v>
      </c>
      <c r="AO30">
        <v>0</v>
      </c>
      <c r="AP30">
        <v>0.68834000000000017</v>
      </c>
      <c r="AQ30">
        <v>0</v>
      </c>
      <c r="AR30">
        <v>8.8869528985507245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679.56115536230652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99.441682714273639</v>
      </c>
      <c r="L31">
        <v>41.841001843737281</v>
      </c>
      <c r="M31">
        <v>0</v>
      </c>
      <c r="N31">
        <v>28.967460331375474</v>
      </c>
      <c r="O31">
        <v>48.65</v>
      </c>
      <c r="P31">
        <v>66.489999999999995</v>
      </c>
      <c r="Q31">
        <v>5.0125379939209731</v>
      </c>
      <c r="R31">
        <v>5.17</v>
      </c>
      <c r="S31">
        <v>6.4299999999999988</v>
      </c>
      <c r="T31">
        <v>0</v>
      </c>
      <c r="U31">
        <v>264.89000000000004</v>
      </c>
      <c r="V31">
        <v>5.07</v>
      </c>
      <c r="W31">
        <v>8.2174606116774793</v>
      </c>
      <c r="X31">
        <v>12.0574599831508</v>
      </c>
      <c r="Y31">
        <v>0</v>
      </c>
      <c r="Z31">
        <v>3.1800799999999998</v>
      </c>
      <c r="AA31">
        <v>6.8423558368495092</v>
      </c>
      <c r="AB31">
        <v>6.4265416354088529</v>
      </c>
      <c r="AC31">
        <v>7.0881843882519231</v>
      </c>
      <c r="AD31">
        <v>8.9144965934897815</v>
      </c>
      <c r="AE31">
        <v>12.056158213474639</v>
      </c>
      <c r="AF31">
        <v>0</v>
      </c>
      <c r="AG31">
        <v>0</v>
      </c>
      <c r="AH31">
        <v>34.234404646251321</v>
      </c>
      <c r="AI31">
        <v>4.0355357423409277</v>
      </c>
      <c r="AJ31">
        <v>0</v>
      </c>
      <c r="AK31">
        <v>13.001211189913317</v>
      </c>
      <c r="AL31">
        <v>17.005074010327021</v>
      </c>
      <c r="AM31">
        <v>2.5706166541635413</v>
      </c>
      <c r="AN31">
        <v>0</v>
      </c>
      <c r="AO31">
        <v>0</v>
      </c>
      <c r="AP31">
        <v>0.68834000000000017</v>
      </c>
      <c r="AQ31">
        <v>0</v>
      </c>
      <c r="AR31">
        <v>0.80767391304347824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710.20339895999064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105.64</v>
      </c>
      <c r="L32">
        <v>41.841001843737281</v>
      </c>
      <c r="M32">
        <v>0</v>
      </c>
      <c r="N32">
        <v>28.967460331375474</v>
      </c>
      <c r="O32">
        <v>48.65</v>
      </c>
      <c r="P32">
        <v>66.489999999999995</v>
      </c>
      <c r="Q32">
        <v>5.0125379939209731</v>
      </c>
      <c r="R32">
        <v>5.17</v>
      </c>
      <c r="S32">
        <v>6.4299999999999988</v>
      </c>
      <c r="T32">
        <v>0</v>
      </c>
      <c r="U32">
        <v>264.89000000000004</v>
      </c>
      <c r="V32">
        <v>5.07</v>
      </c>
      <c r="W32">
        <v>8.2174606116774793</v>
      </c>
      <c r="X32">
        <v>12.0574599831508</v>
      </c>
      <c r="Y32">
        <v>0</v>
      </c>
      <c r="Z32">
        <v>1.5900399999999999</v>
      </c>
      <c r="AA32">
        <v>6.8423558368495092</v>
      </c>
      <c r="AB32">
        <v>6.4265416354088529</v>
      </c>
      <c r="AC32">
        <v>7.0881843882519231</v>
      </c>
      <c r="AD32">
        <v>6.6820628311884933</v>
      </c>
      <c r="AE32">
        <v>12.056158213474639</v>
      </c>
      <c r="AF32">
        <v>0</v>
      </c>
      <c r="AG32">
        <v>0</v>
      </c>
      <c r="AH32">
        <v>34.234404646251321</v>
      </c>
      <c r="AI32">
        <v>4.0355357423409277</v>
      </c>
      <c r="AJ32">
        <v>0</v>
      </c>
      <c r="AK32">
        <v>13.001211189913317</v>
      </c>
      <c r="AL32">
        <v>3.1160731497418248</v>
      </c>
      <c r="AM32">
        <v>1.2853083270817707</v>
      </c>
      <c r="AN32">
        <v>0</v>
      </c>
      <c r="AO32">
        <v>0</v>
      </c>
      <c r="AP32">
        <v>0.68834000000000017</v>
      </c>
      <c r="AQ32">
        <v>0</v>
      </c>
      <c r="AR32">
        <v>0.35049999999999998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696.9477593827055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157.66</v>
      </c>
      <c r="L33">
        <v>41.841001843737281</v>
      </c>
      <c r="M33">
        <v>0</v>
      </c>
      <c r="N33">
        <v>28.967460331375474</v>
      </c>
      <c r="O33">
        <v>48.65</v>
      </c>
      <c r="P33">
        <v>66.489999999999995</v>
      </c>
      <c r="Q33">
        <v>5.0125379939209731</v>
      </c>
      <c r="R33">
        <v>5.17</v>
      </c>
      <c r="S33">
        <v>6.4299999999999988</v>
      </c>
      <c r="T33">
        <v>0</v>
      </c>
      <c r="U33">
        <v>264.89000000000004</v>
      </c>
      <c r="V33">
        <v>5.07</v>
      </c>
      <c r="W33">
        <v>8.2174606116774793</v>
      </c>
      <c r="X33">
        <v>12.0574599831508</v>
      </c>
      <c r="Y33">
        <v>0</v>
      </c>
      <c r="Z33">
        <v>1.5900399999999999</v>
      </c>
      <c r="AA33">
        <v>6.8423558368495092</v>
      </c>
      <c r="AB33">
        <v>0.81284321080270094</v>
      </c>
      <c r="AC33">
        <v>2.3618815768807915</v>
      </c>
      <c r="AD33">
        <v>6.6820628311884933</v>
      </c>
      <c r="AE33">
        <v>8.0382853898561688</v>
      </c>
      <c r="AF33">
        <v>0</v>
      </c>
      <c r="AG33">
        <v>0</v>
      </c>
      <c r="AH33">
        <v>34.234404646251321</v>
      </c>
      <c r="AI33">
        <v>4.0355357423409277</v>
      </c>
      <c r="AJ33">
        <v>0</v>
      </c>
      <c r="AK33">
        <v>13.001211189913317</v>
      </c>
      <c r="AL33">
        <v>0.34030464716006892</v>
      </c>
      <c r="AM33">
        <v>0</v>
      </c>
      <c r="AN33">
        <v>0</v>
      </c>
      <c r="AO33">
        <v>0</v>
      </c>
      <c r="AP33">
        <v>0.77978000000000014</v>
      </c>
      <c r="AQ33">
        <v>0</v>
      </c>
      <c r="AR33">
        <v>0.35049999999999998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730.64024849344617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157.66</v>
      </c>
      <c r="L34">
        <v>41.841001843737281</v>
      </c>
      <c r="M34">
        <v>0</v>
      </c>
      <c r="N34">
        <v>28.967460331375474</v>
      </c>
      <c r="O34">
        <v>48.65</v>
      </c>
      <c r="P34">
        <v>66.489999999999995</v>
      </c>
      <c r="Q34">
        <v>5.0125379939209731</v>
      </c>
      <c r="R34">
        <v>5.17</v>
      </c>
      <c r="S34">
        <v>6.4299999999999988</v>
      </c>
      <c r="T34">
        <v>0</v>
      </c>
      <c r="U34">
        <v>264.89000000000004</v>
      </c>
      <c r="V34">
        <v>5.07</v>
      </c>
      <c r="W34">
        <v>8.2174606116774793</v>
      </c>
      <c r="X34">
        <v>12.0574599831508</v>
      </c>
      <c r="Y34">
        <v>0</v>
      </c>
      <c r="Z34">
        <v>1.5900399999999999</v>
      </c>
      <c r="AA34">
        <v>6.8423558368495092</v>
      </c>
      <c r="AB34">
        <v>0.4572243060765192</v>
      </c>
      <c r="AC34">
        <v>0</v>
      </c>
      <c r="AD34">
        <v>6.6820628311884933</v>
      </c>
      <c r="AE34">
        <v>3.443890991672975</v>
      </c>
      <c r="AF34">
        <v>0</v>
      </c>
      <c r="AG34">
        <v>0</v>
      </c>
      <c r="AH34">
        <v>28.529517212249207</v>
      </c>
      <c r="AI34">
        <v>0.86856716417910462</v>
      </c>
      <c r="AJ34">
        <v>0</v>
      </c>
      <c r="AK34">
        <v>13.001211189913317</v>
      </c>
      <c r="AL34">
        <v>0.34030464716006892</v>
      </c>
      <c r="AM34">
        <v>0</v>
      </c>
      <c r="AN34">
        <v>0</v>
      </c>
      <c r="AO34">
        <v>0</v>
      </c>
      <c r="AP34">
        <v>0.77978000000000014</v>
      </c>
      <c r="AQ34">
        <v>0</v>
      </c>
      <c r="AR34">
        <v>0.35049999999999998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714.45649760149217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157.66</v>
      </c>
      <c r="L35">
        <v>41.841001843737281</v>
      </c>
      <c r="M35">
        <v>0</v>
      </c>
      <c r="N35">
        <v>28.967460331375474</v>
      </c>
      <c r="O35">
        <v>48.65</v>
      </c>
      <c r="P35">
        <v>66.489999999999995</v>
      </c>
      <c r="Q35">
        <v>5.0125379939209731</v>
      </c>
      <c r="R35">
        <v>5.17</v>
      </c>
      <c r="S35">
        <v>6.4299999999999988</v>
      </c>
      <c r="T35">
        <v>0</v>
      </c>
      <c r="U35">
        <v>264.89000000000004</v>
      </c>
      <c r="V35">
        <v>5.07</v>
      </c>
      <c r="W35">
        <v>8.2174606116774793</v>
      </c>
      <c r="X35">
        <v>13.487357492654262</v>
      </c>
      <c r="Y35">
        <v>0</v>
      </c>
      <c r="Z35">
        <v>1.5900399999999999</v>
      </c>
      <c r="AA35">
        <v>2.9868635724331933</v>
      </c>
      <c r="AB35">
        <v>0.4572243060765192</v>
      </c>
      <c r="AC35">
        <v>0</v>
      </c>
      <c r="AD35">
        <v>2.227354277062831</v>
      </c>
      <c r="AE35">
        <v>3.443890991672975</v>
      </c>
      <c r="AF35">
        <v>0</v>
      </c>
      <c r="AG35">
        <v>0</v>
      </c>
      <c r="AH35">
        <v>22.824629778247093</v>
      </c>
      <c r="AI35">
        <v>0</v>
      </c>
      <c r="AJ35">
        <v>0</v>
      </c>
      <c r="AK35">
        <v>13.001211189913317</v>
      </c>
      <c r="AL35">
        <v>0.34030464716006892</v>
      </c>
      <c r="AM35">
        <v>0</v>
      </c>
      <c r="AN35">
        <v>0</v>
      </c>
      <c r="AO35">
        <v>0</v>
      </c>
      <c r="AP35">
        <v>0.77978000000000014</v>
      </c>
      <c r="AQ35">
        <v>0</v>
      </c>
      <c r="AR35">
        <v>0.48511231884057965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701.13735201311306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144.06</v>
      </c>
      <c r="L36">
        <v>41.841001843737281</v>
      </c>
      <c r="M36">
        <v>0</v>
      </c>
      <c r="N36">
        <v>28.967460331375474</v>
      </c>
      <c r="O36">
        <v>48.65</v>
      </c>
      <c r="P36">
        <v>66.489999999999995</v>
      </c>
      <c r="Q36">
        <v>5.0125379939209731</v>
      </c>
      <c r="R36">
        <v>5.17</v>
      </c>
      <c r="S36">
        <v>6.4299999999999988</v>
      </c>
      <c r="T36">
        <v>0</v>
      </c>
      <c r="U36">
        <v>264.89000000000004</v>
      </c>
      <c r="V36">
        <v>5.07</v>
      </c>
      <c r="W36">
        <v>8.2174606116774793</v>
      </c>
      <c r="X36">
        <v>14.33</v>
      </c>
      <c r="Y36">
        <v>0</v>
      </c>
      <c r="Z36">
        <v>0.26923999999999998</v>
      </c>
      <c r="AA36">
        <v>2.9868635724331933</v>
      </c>
      <c r="AB36">
        <v>0.4572243060765192</v>
      </c>
      <c r="AC36">
        <v>0</v>
      </c>
      <c r="AD36">
        <v>0</v>
      </c>
      <c r="AE36">
        <v>3.443890991672975</v>
      </c>
      <c r="AF36">
        <v>0</v>
      </c>
      <c r="AG36">
        <v>0</v>
      </c>
      <c r="AH36">
        <v>17.11720232312566</v>
      </c>
      <c r="AI36">
        <v>0</v>
      </c>
      <c r="AJ36">
        <v>0</v>
      </c>
      <c r="AK36">
        <v>13.001211189913317</v>
      </c>
      <c r="AL36">
        <v>0.34030464716006892</v>
      </c>
      <c r="AM36">
        <v>0</v>
      </c>
      <c r="AN36">
        <v>0</v>
      </c>
      <c r="AO36">
        <v>0</v>
      </c>
      <c r="AP36">
        <v>0.77978000000000014</v>
      </c>
      <c r="AQ36">
        <v>0</v>
      </c>
      <c r="AR36">
        <v>0.48511231884057965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679.12441278827453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134.45787546019056</v>
      </c>
      <c r="L37">
        <v>41.841001843737281</v>
      </c>
      <c r="M37">
        <v>0</v>
      </c>
      <c r="N37">
        <v>28.967460331375474</v>
      </c>
      <c r="O37">
        <v>48.65</v>
      </c>
      <c r="P37">
        <v>66.489999999999995</v>
      </c>
      <c r="Q37">
        <v>5.0125379939209731</v>
      </c>
      <c r="R37">
        <v>5.17</v>
      </c>
      <c r="S37">
        <v>6.4299999999999988</v>
      </c>
      <c r="T37">
        <v>0</v>
      </c>
      <c r="U37">
        <v>264.89000000000004</v>
      </c>
      <c r="V37">
        <v>5.07</v>
      </c>
      <c r="W37">
        <v>8.2174606116774793</v>
      </c>
      <c r="X37">
        <v>16.25</v>
      </c>
      <c r="Y37">
        <v>0</v>
      </c>
      <c r="Z37">
        <v>0</v>
      </c>
      <c r="AA37">
        <v>0</v>
      </c>
      <c r="AB37">
        <v>0.4572243060765192</v>
      </c>
      <c r="AC37">
        <v>0</v>
      </c>
      <c r="AD37">
        <v>0</v>
      </c>
      <c r="AE37">
        <v>3.443890991672975</v>
      </c>
      <c r="AF37">
        <v>0</v>
      </c>
      <c r="AG37">
        <v>0</v>
      </c>
      <c r="AH37">
        <v>11.412314889123547</v>
      </c>
      <c r="AI37">
        <v>0</v>
      </c>
      <c r="AJ37">
        <v>0</v>
      </c>
      <c r="AK37">
        <v>13.001211189913317</v>
      </c>
      <c r="AL37">
        <v>0.34030464716006892</v>
      </c>
      <c r="AM37">
        <v>0</v>
      </c>
      <c r="AN37">
        <v>0</v>
      </c>
      <c r="AO37">
        <v>0</v>
      </c>
      <c r="AP37">
        <v>0.77978000000000014</v>
      </c>
      <c r="AQ37">
        <v>0</v>
      </c>
      <c r="AR37">
        <v>0.48511231884057965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662.48129724202977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105.64</v>
      </c>
      <c r="L38">
        <v>41.841001843737281</v>
      </c>
      <c r="M38">
        <v>0</v>
      </c>
      <c r="N38">
        <v>28.967460331375474</v>
      </c>
      <c r="O38">
        <v>48.65</v>
      </c>
      <c r="P38">
        <v>66.489999999999995</v>
      </c>
      <c r="Q38">
        <v>5.0125379939209731</v>
      </c>
      <c r="R38">
        <v>5.17</v>
      </c>
      <c r="S38">
        <v>6.4299999999999988</v>
      </c>
      <c r="T38">
        <v>0</v>
      </c>
      <c r="U38">
        <v>264.89000000000004</v>
      </c>
      <c r="V38">
        <v>5.07</v>
      </c>
      <c r="W38">
        <v>8.2174606116774793</v>
      </c>
      <c r="X38">
        <v>16.25</v>
      </c>
      <c r="Y38">
        <v>0</v>
      </c>
      <c r="Z38">
        <v>0</v>
      </c>
      <c r="AA38">
        <v>0</v>
      </c>
      <c r="AB38">
        <v>0.4572243060765192</v>
      </c>
      <c r="AC38">
        <v>0</v>
      </c>
      <c r="AD38">
        <v>0</v>
      </c>
      <c r="AE38">
        <v>3.443890991672975</v>
      </c>
      <c r="AF38">
        <v>0</v>
      </c>
      <c r="AG38">
        <v>0</v>
      </c>
      <c r="AH38">
        <v>5.7048874340021118</v>
      </c>
      <c r="AI38">
        <v>0</v>
      </c>
      <c r="AJ38">
        <v>0</v>
      </c>
      <c r="AK38">
        <v>13.001211189913317</v>
      </c>
      <c r="AL38">
        <v>0.34030464716006892</v>
      </c>
      <c r="AM38">
        <v>0</v>
      </c>
      <c r="AN38">
        <v>0</v>
      </c>
      <c r="AO38">
        <v>0</v>
      </c>
      <c r="AP38">
        <v>0.77978000000000014</v>
      </c>
      <c r="AQ38">
        <v>0</v>
      </c>
      <c r="AR38">
        <v>0.48511231884057965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627.9559943267177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96.04</v>
      </c>
      <c r="L39">
        <v>41.841001843737281</v>
      </c>
      <c r="M39">
        <v>0</v>
      </c>
      <c r="N39">
        <v>28.967460331375474</v>
      </c>
      <c r="O39">
        <v>48.65</v>
      </c>
      <c r="P39">
        <v>66.489999999999995</v>
      </c>
      <c r="Q39">
        <v>5.0125379939209731</v>
      </c>
      <c r="R39">
        <v>5.17</v>
      </c>
      <c r="S39">
        <v>6.4299999999999988</v>
      </c>
      <c r="T39">
        <v>0</v>
      </c>
      <c r="U39">
        <v>264.89000000000004</v>
      </c>
      <c r="V39">
        <v>5.07</v>
      </c>
      <c r="W39">
        <v>8.2174606116774793</v>
      </c>
      <c r="X39">
        <v>18.12</v>
      </c>
      <c r="Y39">
        <v>0</v>
      </c>
      <c r="Z39">
        <v>0</v>
      </c>
      <c r="AA39">
        <v>0</v>
      </c>
      <c r="AB39">
        <v>0.4572243060765192</v>
      </c>
      <c r="AC39">
        <v>0</v>
      </c>
      <c r="AD39">
        <v>0</v>
      </c>
      <c r="AE39">
        <v>3.443890991672975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13.001211189913317</v>
      </c>
      <c r="AL39">
        <v>0.34030464716006892</v>
      </c>
      <c r="AM39">
        <v>0</v>
      </c>
      <c r="AN39">
        <v>0</v>
      </c>
      <c r="AO39">
        <v>0</v>
      </c>
      <c r="AP39">
        <v>0.77978000000000014</v>
      </c>
      <c r="AQ39">
        <v>0</v>
      </c>
      <c r="AR39">
        <v>0.80767391304347824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614.84366848691855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96.04</v>
      </c>
      <c r="L40">
        <v>41.841001843737281</v>
      </c>
      <c r="M40">
        <v>0</v>
      </c>
      <c r="N40">
        <v>28.967460331375474</v>
      </c>
      <c r="O40">
        <v>48.65</v>
      </c>
      <c r="P40">
        <v>66.489999999999995</v>
      </c>
      <c r="Q40">
        <v>5.0125379939209731</v>
      </c>
      <c r="R40">
        <v>5.17</v>
      </c>
      <c r="S40">
        <v>6.4299999999999988</v>
      </c>
      <c r="T40">
        <v>0</v>
      </c>
      <c r="U40">
        <v>264.89000000000004</v>
      </c>
      <c r="V40">
        <v>5.07</v>
      </c>
      <c r="W40">
        <v>8.2174606116774793</v>
      </c>
      <c r="X40">
        <v>18.12</v>
      </c>
      <c r="Y40">
        <v>0</v>
      </c>
      <c r="Z40">
        <v>0</v>
      </c>
      <c r="AA40">
        <v>0</v>
      </c>
      <c r="AB40">
        <v>0.4572243060765192</v>
      </c>
      <c r="AC40">
        <v>0</v>
      </c>
      <c r="AD40">
        <v>0</v>
      </c>
      <c r="AE40">
        <v>3.443890991672975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13.001211189913317</v>
      </c>
      <c r="AL40">
        <v>0.34030464716006892</v>
      </c>
      <c r="AM40">
        <v>0</v>
      </c>
      <c r="AN40">
        <v>0</v>
      </c>
      <c r="AO40">
        <v>0</v>
      </c>
      <c r="AP40">
        <v>0.77978000000000014</v>
      </c>
      <c r="AQ40">
        <v>0</v>
      </c>
      <c r="AR40">
        <v>8.8869528985507245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622.92294747242579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81.63</v>
      </c>
      <c r="L41">
        <v>41.841162189939169</v>
      </c>
      <c r="M41">
        <v>0</v>
      </c>
      <c r="N41">
        <v>28.967460331375474</v>
      </c>
      <c r="O41">
        <v>48.65</v>
      </c>
      <c r="P41">
        <v>66.489999999999995</v>
      </c>
      <c r="Q41">
        <v>2.8819367854741089</v>
      </c>
      <c r="R41">
        <v>2.8815946843853815</v>
      </c>
      <c r="S41">
        <v>3.84</v>
      </c>
      <c r="T41">
        <v>0</v>
      </c>
      <c r="U41">
        <v>264.89000000000004</v>
      </c>
      <c r="V41">
        <v>5.07</v>
      </c>
      <c r="W41">
        <v>8.2174606116774793</v>
      </c>
      <c r="X41">
        <v>18.322736779205261</v>
      </c>
      <c r="Y41">
        <v>0</v>
      </c>
      <c r="Z41">
        <v>0</v>
      </c>
      <c r="AA41">
        <v>0</v>
      </c>
      <c r="AB41">
        <v>0.4572243060765192</v>
      </c>
      <c r="AC41">
        <v>0</v>
      </c>
      <c r="AD41">
        <v>0</v>
      </c>
      <c r="AE41">
        <v>3.443890991672975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13.001211189913317</v>
      </c>
      <c r="AL41">
        <v>0.34030464716006892</v>
      </c>
      <c r="AM41">
        <v>0</v>
      </c>
      <c r="AN41">
        <v>0</v>
      </c>
      <c r="AO41">
        <v>0</v>
      </c>
      <c r="AP41">
        <v>0.77978000000000014</v>
      </c>
      <c r="AQ41">
        <v>0</v>
      </c>
      <c r="AR41">
        <v>8.8869528985507245</v>
      </c>
      <c r="AS41">
        <v>4.5925780553077606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605.18429347073834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38.419278903903901</v>
      </c>
      <c r="L42">
        <v>43.561381366144481</v>
      </c>
      <c r="M42">
        <v>0</v>
      </c>
      <c r="N42">
        <v>28.967460331375474</v>
      </c>
      <c r="O42">
        <v>48.65</v>
      </c>
      <c r="P42">
        <v>66.489999999999995</v>
      </c>
      <c r="Q42">
        <v>2.8819367854741089</v>
      </c>
      <c r="R42">
        <v>2.8815946843853815</v>
      </c>
      <c r="S42">
        <v>3.84</v>
      </c>
      <c r="T42">
        <v>0</v>
      </c>
      <c r="U42">
        <v>264.89000000000004</v>
      </c>
      <c r="V42">
        <v>5.07</v>
      </c>
      <c r="W42">
        <v>8.2174606116774793</v>
      </c>
      <c r="X42">
        <v>17.027456690561529</v>
      </c>
      <c r="Y42">
        <v>0</v>
      </c>
      <c r="Z42">
        <v>0</v>
      </c>
      <c r="AA42">
        <v>0</v>
      </c>
      <c r="AB42">
        <v>0.4572243060765192</v>
      </c>
      <c r="AC42">
        <v>0</v>
      </c>
      <c r="AD42">
        <v>0</v>
      </c>
      <c r="AE42">
        <v>3.443890991672975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13.001211189913317</v>
      </c>
      <c r="AL42">
        <v>0.34030464716006892</v>
      </c>
      <c r="AM42">
        <v>0</v>
      </c>
      <c r="AN42">
        <v>0</v>
      </c>
      <c r="AO42">
        <v>0</v>
      </c>
      <c r="AP42">
        <v>0.77978000000000014</v>
      </c>
      <c r="AQ42">
        <v>0</v>
      </c>
      <c r="AR42">
        <v>0.80767391304347824</v>
      </c>
      <c r="AS42">
        <v>4.5925780553077606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554.31923247669647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21.13</v>
      </c>
      <c r="L43">
        <v>22.09</v>
      </c>
      <c r="M43">
        <v>0</v>
      </c>
      <c r="N43">
        <v>28.967460331375474</v>
      </c>
      <c r="O43">
        <v>48.65</v>
      </c>
      <c r="P43">
        <v>66.489999999999995</v>
      </c>
      <c r="Q43">
        <v>2.8819367854741089</v>
      </c>
      <c r="R43">
        <v>2.88</v>
      </c>
      <c r="S43">
        <v>3.8419958419958413</v>
      </c>
      <c r="T43">
        <v>0</v>
      </c>
      <c r="U43">
        <v>264.89000000000004</v>
      </c>
      <c r="V43">
        <v>5.28</v>
      </c>
      <c r="W43">
        <v>8.2174606116774793</v>
      </c>
      <c r="X43">
        <v>19.510000000000002</v>
      </c>
      <c r="Y43">
        <v>0</v>
      </c>
      <c r="Z43">
        <v>0</v>
      </c>
      <c r="AA43">
        <v>0</v>
      </c>
      <c r="AB43">
        <v>0.4572243060765192</v>
      </c>
      <c r="AC43">
        <v>0</v>
      </c>
      <c r="AD43">
        <v>0</v>
      </c>
      <c r="AE43">
        <v>3.443890991672975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13.001211189913317</v>
      </c>
      <c r="AL43">
        <v>0.34030464716006892</v>
      </c>
      <c r="AM43">
        <v>0</v>
      </c>
      <c r="AN43">
        <v>0</v>
      </c>
      <c r="AO43">
        <v>0</v>
      </c>
      <c r="AP43">
        <v>0.77978000000000014</v>
      </c>
      <c r="AQ43">
        <v>0</v>
      </c>
      <c r="AR43">
        <v>0.5384492753623189</v>
      </c>
      <c r="AS43">
        <v>4.5925780553077606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517.98229203601568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21.13</v>
      </c>
      <c r="L44">
        <v>22.09</v>
      </c>
      <c r="M44">
        <v>0</v>
      </c>
      <c r="N44">
        <v>28.967460331375474</v>
      </c>
      <c r="O44">
        <v>48.65</v>
      </c>
      <c r="P44">
        <v>66.489999999999995</v>
      </c>
      <c r="Q44">
        <v>2.8819367854741089</v>
      </c>
      <c r="R44">
        <v>2.88</v>
      </c>
      <c r="S44">
        <v>3.8419958419958413</v>
      </c>
      <c r="T44">
        <v>0</v>
      </c>
      <c r="U44">
        <v>264.89000000000004</v>
      </c>
      <c r="V44">
        <v>5.07</v>
      </c>
      <c r="W44">
        <v>8.2174606116774793</v>
      </c>
      <c r="X44">
        <v>19.510000000000002</v>
      </c>
      <c r="Y44">
        <v>0</v>
      </c>
      <c r="Z44">
        <v>0</v>
      </c>
      <c r="AA44">
        <v>0</v>
      </c>
      <c r="AB44">
        <v>0.4572243060765192</v>
      </c>
      <c r="AC44">
        <v>0</v>
      </c>
      <c r="AD44">
        <v>0</v>
      </c>
      <c r="AE44">
        <v>3.443890991672975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13.001211189913317</v>
      </c>
      <c r="AL44">
        <v>0.34030464716006892</v>
      </c>
      <c r="AM44">
        <v>0</v>
      </c>
      <c r="AN44">
        <v>0</v>
      </c>
      <c r="AO44">
        <v>0</v>
      </c>
      <c r="AP44">
        <v>0.77978000000000014</v>
      </c>
      <c r="AQ44">
        <v>0</v>
      </c>
      <c r="AR44">
        <v>0.5384492753623189</v>
      </c>
      <c r="AS44">
        <v>4.5925780553077606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517.77229203601576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21.13</v>
      </c>
      <c r="L45">
        <v>22.09</v>
      </c>
      <c r="M45">
        <v>0</v>
      </c>
      <c r="N45">
        <v>28.967460331375474</v>
      </c>
      <c r="O45">
        <v>48.65</v>
      </c>
      <c r="P45">
        <v>66.489999999999995</v>
      </c>
      <c r="Q45">
        <v>2.8819367854741089</v>
      </c>
      <c r="R45">
        <v>2.88</v>
      </c>
      <c r="S45">
        <v>3.8419958419958413</v>
      </c>
      <c r="T45">
        <v>0</v>
      </c>
      <c r="U45">
        <v>264.89000000000004</v>
      </c>
      <c r="V45">
        <v>5.07</v>
      </c>
      <c r="W45">
        <v>8.2174606116774793</v>
      </c>
      <c r="X45">
        <v>22.1</v>
      </c>
      <c r="Y45">
        <v>0</v>
      </c>
      <c r="Z45">
        <v>0</v>
      </c>
      <c r="AA45">
        <v>0</v>
      </c>
      <c r="AB45">
        <v>0.4572243060765192</v>
      </c>
      <c r="AC45">
        <v>0</v>
      </c>
      <c r="AD45">
        <v>0</v>
      </c>
      <c r="AE45">
        <v>3.443890991672975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13.001211189913317</v>
      </c>
      <c r="AL45">
        <v>0.34030464716006892</v>
      </c>
      <c r="AM45">
        <v>0</v>
      </c>
      <c r="AN45">
        <v>0</v>
      </c>
      <c r="AO45">
        <v>0</v>
      </c>
      <c r="AP45">
        <v>0.77978000000000014</v>
      </c>
      <c r="AQ45">
        <v>0</v>
      </c>
      <c r="AR45">
        <v>0.5384492753623189</v>
      </c>
      <c r="AS45">
        <v>4.5925780553077606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520.36229203601579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21.13</v>
      </c>
      <c r="L46">
        <v>22.09</v>
      </c>
      <c r="M46">
        <v>0</v>
      </c>
      <c r="N46">
        <v>28.967460331375474</v>
      </c>
      <c r="O46">
        <v>48.65</v>
      </c>
      <c r="P46">
        <v>66.489999999999995</v>
      </c>
      <c r="Q46">
        <v>2.8819367854741089</v>
      </c>
      <c r="R46">
        <v>2.88</v>
      </c>
      <c r="S46">
        <v>3.8419958419958413</v>
      </c>
      <c r="T46">
        <v>0</v>
      </c>
      <c r="U46">
        <v>264.89000000000004</v>
      </c>
      <c r="V46">
        <v>5.07</v>
      </c>
      <c r="W46">
        <v>8.2174606116774793</v>
      </c>
      <c r="X46">
        <v>22.1</v>
      </c>
      <c r="Y46">
        <v>0</v>
      </c>
      <c r="Z46">
        <v>0</v>
      </c>
      <c r="AA46">
        <v>0</v>
      </c>
      <c r="AB46">
        <v>0.4572243060765192</v>
      </c>
      <c r="AC46">
        <v>0</v>
      </c>
      <c r="AD46">
        <v>0</v>
      </c>
      <c r="AE46">
        <v>3.443890991672975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13.001211189913317</v>
      </c>
      <c r="AL46">
        <v>0.34030464716006892</v>
      </c>
      <c r="AM46">
        <v>0</v>
      </c>
      <c r="AN46">
        <v>0</v>
      </c>
      <c r="AO46">
        <v>0</v>
      </c>
      <c r="AP46">
        <v>0.77978000000000014</v>
      </c>
      <c r="AQ46">
        <v>0</v>
      </c>
      <c r="AR46">
        <v>0.5384492753623189</v>
      </c>
      <c r="AS46">
        <v>4.5925780553077606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520.36229203601579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21.13</v>
      </c>
      <c r="L47">
        <v>22.09</v>
      </c>
      <c r="M47">
        <v>0</v>
      </c>
      <c r="N47">
        <v>28.967460331375474</v>
      </c>
      <c r="O47">
        <v>48.65</v>
      </c>
      <c r="P47">
        <v>66.489999999999995</v>
      </c>
      <c r="Q47">
        <v>2.8819367854741089</v>
      </c>
      <c r="R47">
        <v>2.88</v>
      </c>
      <c r="S47">
        <v>3.8419958419958413</v>
      </c>
      <c r="T47">
        <v>0</v>
      </c>
      <c r="U47">
        <v>264.89000000000004</v>
      </c>
      <c r="V47">
        <v>5.07</v>
      </c>
      <c r="W47">
        <v>8.2174606116774793</v>
      </c>
      <c r="X47">
        <v>24.119999999999997</v>
      </c>
      <c r="Y47">
        <v>0</v>
      </c>
      <c r="Z47">
        <v>0</v>
      </c>
      <c r="AA47">
        <v>0</v>
      </c>
      <c r="AB47">
        <v>0.4572243060765192</v>
      </c>
      <c r="AC47">
        <v>0</v>
      </c>
      <c r="AD47">
        <v>0</v>
      </c>
      <c r="AE47">
        <v>3.443890991672975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13.001211189913317</v>
      </c>
      <c r="AL47">
        <v>0.34030464716006892</v>
      </c>
      <c r="AM47">
        <v>0</v>
      </c>
      <c r="AN47">
        <v>0</v>
      </c>
      <c r="AO47">
        <v>0</v>
      </c>
      <c r="AP47">
        <v>0.77978000000000014</v>
      </c>
      <c r="AQ47">
        <v>0</v>
      </c>
      <c r="AR47">
        <v>0.5384492753623189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518.90483663904877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21.13</v>
      </c>
      <c r="L48">
        <v>22.09</v>
      </c>
      <c r="M48">
        <v>0</v>
      </c>
      <c r="N48">
        <v>28.967460331375474</v>
      </c>
      <c r="O48">
        <v>48.65</v>
      </c>
      <c r="P48">
        <v>66.489999999999995</v>
      </c>
      <c r="Q48">
        <v>2.8819367854741089</v>
      </c>
      <c r="R48">
        <v>2.88</v>
      </c>
      <c r="S48">
        <v>3.8419958419958413</v>
      </c>
      <c r="T48">
        <v>0</v>
      </c>
      <c r="U48">
        <v>264.89000000000004</v>
      </c>
      <c r="V48">
        <v>5.07</v>
      </c>
      <c r="W48">
        <v>8.2174606116774793</v>
      </c>
      <c r="X48">
        <v>24.119999999999997</v>
      </c>
      <c r="Y48">
        <v>0</v>
      </c>
      <c r="Z48">
        <v>0</v>
      </c>
      <c r="AA48">
        <v>0</v>
      </c>
      <c r="AB48">
        <v>0.4572243060765192</v>
      </c>
      <c r="AC48">
        <v>0</v>
      </c>
      <c r="AD48">
        <v>0</v>
      </c>
      <c r="AE48">
        <v>3.443890991672975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13.001211189913317</v>
      </c>
      <c r="AL48">
        <v>0.34030464716006892</v>
      </c>
      <c r="AM48">
        <v>0</v>
      </c>
      <c r="AN48">
        <v>0</v>
      </c>
      <c r="AO48">
        <v>0</v>
      </c>
      <c r="AP48">
        <v>0.77978000000000014</v>
      </c>
      <c r="AQ48">
        <v>0</v>
      </c>
      <c r="AR48">
        <v>0.5384492753623189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518.90483663904877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21.19</v>
      </c>
      <c r="L49">
        <v>22.09</v>
      </c>
      <c r="M49">
        <v>0</v>
      </c>
      <c r="N49">
        <v>28.967460331375474</v>
      </c>
      <c r="O49">
        <v>48.65</v>
      </c>
      <c r="P49">
        <v>66.489999999999995</v>
      </c>
      <c r="Q49">
        <v>2.8819367854741089</v>
      </c>
      <c r="R49">
        <v>2.88</v>
      </c>
      <c r="S49">
        <v>3.8419958419958413</v>
      </c>
      <c r="T49">
        <v>0</v>
      </c>
      <c r="U49">
        <v>264.89000000000004</v>
      </c>
      <c r="V49">
        <v>5.07</v>
      </c>
      <c r="W49">
        <v>8.2174606116774793</v>
      </c>
      <c r="X49">
        <v>24.119999999999997</v>
      </c>
      <c r="Y49">
        <v>0</v>
      </c>
      <c r="Z49">
        <v>0</v>
      </c>
      <c r="AA49">
        <v>0</v>
      </c>
      <c r="AB49">
        <v>0.4572243060765192</v>
      </c>
      <c r="AC49">
        <v>0</v>
      </c>
      <c r="AD49">
        <v>0</v>
      </c>
      <c r="AE49">
        <v>3.443890991672975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13.001211189913317</v>
      </c>
      <c r="AL49">
        <v>0.34030464716006892</v>
      </c>
      <c r="AM49">
        <v>0</v>
      </c>
      <c r="AN49">
        <v>0</v>
      </c>
      <c r="AO49">
        <v>0</v>
      </c>
      <c r="AP49">
        <v>2.4993600000000007</v>
      </c>
      <c r="AQ49">
        <v>0</v>
      </c>
      <c r="AR49">
        <v>1.0768985507246378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521.22286591441127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21.13</v>
      </c>
      <c r="L50">
        <v>22.09</v>
      </c>
      <c r="M50">
        <v>0</v>
      </c>
      <c r="N50">
        <v>28.967460331375474</v>
      </c>
      <c r="O50">
        <v>48.65</v>
      </c>
      <c r="P50">
        <v>66.489999999999995</v>
      </c>
      <c r="Q50">
        <v>2.8819367854741089</v>
      </c>
      <c r="R50">
        <v>2.88</v>
      </c>
      <c r="S50">
        <v>3.8419958419958413</v>
      </c>
      <c r="T50">
        <v>0</v>
      </c>
      <c r="U50">
        <v>264.89000000000004</v>
      </c>
      <c r="V50">
        <v>5.07</v>
      </c>
      <c r="W50">
        <v>8.2174606116774793</v>
      </c>
      <c r="X50">
        <v>24.119999999999997</v>
      </c>
      <c r="Y50">
        <v>0</v>
      </c>
      <c r="Z50">
        <v>0</v>
      </c>
      <c r="AA50">
        <v>0</v>
      </c>
      <c r="AB50">
        <v>0.4572243060765192</v>
      </c>
      <c r="AC50">
        <v>0</v>
      </c>
      <c r="AD50">
        <v>0</v>
      </c>
      <c r="AE50">
        <v>3.443890991672975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13.001211189913317</v>
      </c>
      <c r="AL50">
        <v>0.34030464716006892</v>
      </c>
      <c r="AM50">
        <v>0</v>
      </c>
      <c r="AN50">
        <v>0</v>
      </c>
      <c r="AO50">
        <v>0</v>
      </c>
      <c r="AP50">
        <v>0.77978000000000014</v>
      </c>
      <c r="AQ50">
        <v>0</v>
      </c>
      <c r="AR50">
        <v>1.0768985507246378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519.44328591441115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21.13</v>
      </c>
      <c r="L51">
        <v>22.09</v>
      </c>
      <c r="M51">
        <v>0</v>
      </c>
      <c r="N51">
        <v>28.967460331375474</v>
      </c>
      <c r="O51">
        <v>48.65</v>
      </c>
      <c r="P51">
        <v>66.489999999999995</v>
      </c>
      <c r="Q51">
        <v>2.8819367854741089</v>
      </c>
      <c r="R51">
        <v>2.88</v>
      </c>
      <c r="S51">
        <v>3.8419958419958413</v>
      </c>
      <c r="T51">
        <v>0</v>
      </c>
      <c r="U51">
        <v>264.89000000000004</v>
      </c>
      <c r="V51">
        <v>5.07</v>
      </c>
      <c r="W51">
        <v>8.2174606116774793</v>
      </c>
      <c r="X51">
        <v>24.119999999999997</v>
      </c>
      <c r="Y51">
        <v>0</v>
      </c>
      <c r="Z51">
        <v>0</v>
      </c>
      <c r="AA51">
        <v>0</v>
      </c>
      <c r="AB51">
        <v>0.4572243060765192</v>
      </c>
      <c r="AC51">
        <v>0</v>
      </c>
      <c r="AD51">
        <v>0</v>
      </c>
      <c r="AE51">
        <v>3.443890991672975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13.001211189913317</v>
      </c>
      <c r="AL51">
        <v>0.34030464716006892</v>
      </c>
      <c r="AM51">
        <v>0</v>
      </c>
      <c r="AN51">
        <v>0</v>
      </c>
      <c r="AO51">
        <v>0</v>
      </c>
      <c r="AP51">
        <v>0.77978000000000014</v>
      </c>
      <c r="AQ51">
        <v>0</v>
      </c>
      <c r="AR51">
        <v>1.0768985507246378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519.44328591441115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21.13</v>
      </c>
      <c r="L52">
        <v>22.09</v>
      </c>
      <c r="M52">
        <v>0</v>
      </c>
      <c r="N52">
        <v>28.967460331375474</v>
      </c>
      <c r="O52">
        <v>48.65</v>
      </c>
      <c r="P52">
        <v>66.489999999999995</v>
      </c>
      <c r="Q52">
        <v>2.8819367854741089</v>
      </c>
      <c r="R52">
        <v>2.88</v>
      </c>
      <c r="S52">
        <v>3.8419958419958413</v>
      </c>
      <c r="T52">
        <v>0</v>
      </c>
      <c r="U52">
        <v>264.89000000000004</v>
      </c>
      <c r="V52">
        <v>5.07</v>
      </c>
      <c r="W52">
        <v>8.2174606116774793</v>
      </c>
      <c r="X52">
        <v>24.119999999999997</v>
      </c>
      <c r="Y52">
        <v>0</v>
      </c>
      <c r="Z52">
        <v>0</v>
      </c>
      <c r="AA52">
        <v>0</v>
      </c>
      <c r="AB52">
        <v>0.4572243060765192</v>
      </c>
      <c r="AC52">
        <v>0</v>
      </c>
      <c r="AD52">
        <v>0</v>
      </c>
      <c r="AE52">
        <v>3.443890991672975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13.001211189913317</v>
      </c>
      <c r="AL52">
        <v>0.34030464716006892</v>
      </c>
      <c r="AM52">
        <v>0</v>
      </c>
      <c r="AN52">
        <v>0</v>
      </c>
      <c r="AO52">
        <v>0</v>
      </c>
      <c r="AP52">
        <v>2.4993600000000007</v>
      </c>
      <c r="AQ52">
        <v>0</v>
      </c>
      <c r="AR52">
        <v>1.0768985507246378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521.16286591441121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21.130000000000003</v>
      </c>
      <c r="L53">
        <v>22.09</v>
      </c>
      <c r="M53">
        <v>0</v>
      </c>
      <c r="N53">
        <v>28.967460331375474</v>
      </c>
      <c r="O53">
        <v>48.65</v>
      </c>
      <c r="P53">
        <v>66.489999999999995</v>
      </c>
      <c r="Q53">
        <v>2.8799999999999994</v>
      </c>
      <c r="R53">
        <v>2.8800000000000003</v>
      </c>
      <c r="S53">
        <v>3.8400000000000007</v>
      </c>
      <c r="T53">
        <v>0</v>
      </c>
      <c r="U53">
        <v>264.89000000000004</v>
      </c>
      <c r="V53">
        <v>5.07</v>
      </c>
      <c r="W53">
        <v>8.2174606116774793</v>
      </c>
      <c r="X53">
        <v>24.119999999999997</v>
      </c>
      <c r="Y53">
        <v>0</v>
      </c>
      <c r="Z53">
        <v>0</v>
      </c>
      <c r="AA53">
        <v>0</v>
      </c>
      <c r="AB53">
        <v>0.4572243060765192</v>
      </c>
      <c r="AC53">
        <v>0</v>
      </c>
      <c r="AD53">
        <v>0</v>
      </c>
      <c r="AE53">
        <v>3.443890991672975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13.001211189913317</v>
      </c>
      <c r="AL53">
        <v>0.34030464716006892</v>
      </c>
      <c r="AM53">
        <v>0</v>
      </c>
      <c r="AN53">
        <v>0</v>
      </c>
      <c r="AO53">
        <v>0</v>
      </c>
      <c r="AP53">
        <v>0.84074000000000026</v>
      </c>
      <c r="AQ53">
        <v>0</v>
      </c>
      <c r="AR53">
        <v>0.5384492753623189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518.96186401157888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21.29</v>
      </c>
      <c r="L54">
        <v>22.09</v>
      </c>
      <c r="M54">
        <v>0</v>
      </c>
      <c r="N54">
        <v>28.967460331375474</v>
      </c>
      <c r="O54">
        <v>48.65</v>
      </c>
      <c r="P54">
        <v>66.489999999999995</v>
      </c>
      <c r="Q54">
        <v>2.8799999999999994</v>
      </c>
      <c r="R54">
        <v>2.8800000000000003</v>
      </c>
      <c r="S54">
        <v>3.8400000000000007</v>
      </c>
      <c r="T54">
        <v>0</v>
      </c>
      <c r="U54">
        <v>264.89000000000004</v>
      </c>
      <c r="V54">
        <v>5.07</v>
      </c>
      <c r="W54">
        <v>8.2174606116774793</v>
      </c>
      <c r="X54">
        <v>24.119999999999997</v>
      </c>
      <c r="Y54">
        <v>0</v>
      </c>
      <c r="Z54">
        <v>0</v>
      </c>
      <c r="AA54">
        <v>0</v>
      </c>
      <c r="AB54">
        <v>0.4572243060765192</v>
      </c>
      <c r="AC54">
        <v>0</v>
      </c>
      <c r="AD54">
        <v>0</v>
      </c>
      <c r="AE54">
        <v>3.443890991672975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13.001211189913317</v>
      </c>
      <c r="AL54">
        <v>0.34030464716006892</v>
      </c>
      <c r="AM54">
        <v>0</v>
      </c>
      <c r="AN54">
        <v>0</v>
      </c>
      <c r="AO54">
        <v>0</v>
      </c>
      <c r="AP54">
        <v>0.84074000000000026</v>
      </c>
      <c r="AQ54">
        <v>0</v>
      </c>
      <c r="AR54">
        <v>0.5384492753623189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519.12186401157885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21.29</v>
      </c>
      <c r="L55">
        <v>22.17</v>
      </c>
      <c r="M55">
        <v>0</v>
      </c>
      <c r="N55">
        <v>28.967460331375474</v>
      </c>
      <c r="O55">
        <v>48.65</v>
      </c>
      <c r="P55">
        <v>66.489999999999995</v>
      </c>
      <c r="Q55">
        <v>3</v>
      </c>
      <c r="R55">
        <v>2.8999999999999995</v>
      </c>
      <c r="S55">
        <v>3.8599999999999994</v>
      </c>
      <c r="T55">
        <v>0</v>
      </c>
      <c r="U55">
        <v>264.89000000000004</v>
      </c>
      <c r="V55">
        <v>5.07</v>
      </c>
      <c r="W55">
        <v>8.2174606116774793</v>
      </c>
      <c r="X55">
        <v>24.119999999999997</v>
      </c>
      <c r="Y55">
        <v>0</v>
      </c>
      <c r="Z55">
        <v>0</v>
      </c>
      <c r="AA55">
        <v>0</v>
      </c>
      <c r="AB55">
        <v>0.4572243060765192</v>
      </c>
      <c r="AC55">
        <v>0</v>
      </c>
      <c r="AD55">
        <v>0</v>
      </c>
      <c r="AE55">
        <v>3.443890991672975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13.001211189913317</v>
      </c>
      <c r="AL55">
        <v>0.34030464716006892</v>
      </c>
      <c r="AM55">
        <v>0</v>
      </c>
      <c r="AN55">
        <v>0</v>
      </c>
      <c r="AO55">
        <v>0</v>
      </c>
      <c r="AP55">
        <v>0.84074000000000026</v>
      </c>
      <c r="AQ55">
        <v>0</v>
      </c>
      <c r="AR55">
        <v>0.5384492753623189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519.36186401157886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21.29</v>
      </c>
      <c r="L56">
        <v>22.17</v>
      </c>
      <c r="M56">
        <v>0</v>
      </c>
      <c r="N56">
        <v>28.967460331375474</v>
      </c>
      <c r="O56">
        <v>48.65</v>
      </c>
      <c r="P56">
        <v>66.489999999999995</v>
      </c>
      <c r="Q56">
        <v>3</v>
      </c>
      <c r="R56">
        <v>2.8999999999999995</v>
      </c>
      <c r="S56">
        <v>3.8599999999999994</v>
      </c>
      <c r="T56">
        <v>0</v>
      </c>
      <c r="U56">
        <v>264.89000000000004</v>
      </c>
      <c r="V56">
        <v>5.07</v>
      </c>
      <c r="W56">
        <v>8.2174606116774793</v>
      </c>
      <c r="X56">
        <v>24.119999999999997</v>
      </c>
      <c r="Y56">
        <v>0</v>
      </c>
      <c r="Z56">
        <v>0</v>
      </c>
      <c r="AA56">
        <v>0</v>
      </c>
      <c r="AB56">
        <v>0.4572243060765192</v>
      </c>
      <c r="AC56">
        <v>0</v>
      </c>
      <c r="AD56">
        <v>0</v>
      </c>
      <c r="AE56">
        <v>3.443890991672975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13.001211189913317</v>
      </c>
      <c r="AL56">
        <v>0.34030464716006892</v>
      </c>
      <c r="AM56">
        <v>0</v>
      </c>
      <c r="AN56">
        <v>0</v>
      </c>
      <c r="AO56">
        <v>0</v>
      </c>
      <c r="AP56">
        <v>0.84074000000000026</v>
      </c>
      <c r="AQ56">
        <v>0</v>
      </c>
      <c r="AR56">
        <v>0.5384492753623189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519.36186401157886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21.29</v>
      </c>
      <c r="L57">
        <v>22.17</v>
      </c>
      <c r="M57">
        <v>0</v>
      </c>
      <c r="N57">
        <v>28.967460331375474</v>
      </c>
      <c r="O57">
        <v>48.65</v>
      </c>
      <c r="P57">
        <v>66.489999999999995</v>
      </c>
      <c r="Q57">
        <v>3</v>
      </c>
      <c r="R57">
        <v>2.8999999999999995</v>
      </c>
      <c r="S57">
        <v>3.8599999999999994</v>
      </c>
      <c r="T57">
        <v>0</v>
      </c>
      <c r="U57">
        <v>264.89000000000004</v>
      </c>
      <c r="V57">
        <v>5.07</v>
      </c>
      <c r="W57">
        <v>8.2174606116774793</v>
      </c>
      <c r="X57">
        <v>24.119999999999997</v>
      </c>
      <c r="Y57">
        <v>0</v>
      </c>
      <c r="Z57">
        <v>0</v>
      </c>
      <c r="AA57">
        <v>0</v>
      </c>
      <c r="AB57">
        <v>0.4572243060765192</v>
      </c>
      <c r="AC57">
        <v>0</v>
      </c>
      <c r="AD57">
        <v>0</v>
      </c>
      <c r="AE57">
        <v>3.443890991672975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13.001211189913317</v>
      </c>
      <c r="AL57">
        <v>0.34030464716006892</v>
      </c>
      <c r="AM57">
        <v>0</v>
      </c>
      <c r="AN57">
        <v>0</v>
      </c>
      <c r="AO57">
        <v>0</v>
      </c>
      <c r="AP57">
        <v>2.4993600000000007</v>
      </c>
      <c r="AQ57">
        <v>0</v>
      </c>
      <c r="AR57">
        <v>1.0768985507246378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521.55893328694128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21.29</v>
      </c>
      <c r="L58">
        <v>22.17</v>
      </c>
      <c r="M58">
        <v>0</v>
      </c>
      <c r="N58">
        <v>28.967460331375474</v>
      </c>
      <c r="O58">
        <v>48.65</v>
      </c>
      <c r="P58">
        <v>66.489999999999995</v>
      </c>
      <c r="Q58">
        <v>3</v>
      </c>
      <c r="R58">
        <v>2.8999999999999995</v>
      </c>
      <c r="S58">
        <v>3.8599999999999994</v>
      </c>
      <c r="T58">
        <v>0</v>
      </c>
      <c r="U58">
        <v>264.89000000000004</v>
      </c>
      <c r="V58">
        <v>5.07</v>
      </c>
      <c r="W58">
        <v>8.2174606116774793</v>
      </c>
      <c r="X58">
        <v>24.119999999999997</v>
      </c>
      <c r="Y58">
        <v>0</v>
      </c>
      <c r="Z58">
        <v>0</v>
      </c>
      <c r="AA58">
        <v>0</v>
      </c>
      <c r="AB58">
        <v>0.4572243060765192</v>
      </c>
      <c r="AC58">
        <v>0</v>
      </c>
      <c r="AD58">
        <v>0</v>
      </c>
      <c r="AE58">
        <v>3.443890991672975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13.001211189913317</v>
      </c>
      <c r="AL58">
        <v>0.34030464716006892</v>
      </c>
      <c r="AM58">
        <v>0</v>
      </c>
      <c r="AN58">
        <v>0</v>
      </c>
      <c r="AO58">
        <v>0</v>
      </c>
      <c r="AP58">
        <v>0.84074000000000026</v>
      </c>
      <c r="AQ58">
        <v>0</v>
      </c>
      <c r="AR58">
        <v>1.0768985507246378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519.90031328694124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21.29</v>
      </c>
      <c r="L59">
        <v>22.17</v>
      </c>
      <c r="M59">
        <v>0</v>
      </c>
      <c r="N59">
        <v>28.967460331375474</v>
      </c>
      <c r="O59">
        <v>48.65</v>
      </c>
      <c r="P59">
        <v>66.489999999999995</v>
      </c>
      <c r="Q59">
        <v>3</v>
      </c>
      <c r="R59">
        <v>2.8999999999999995</v>
      </c>
      <c r="S59">
        <v>3.8599999999999994</v>
      </c>
      <c r="T59">
        <v>0</v>
      </c>
      <c r="U59">
        <v>264.89000000000004</v>
      </c>
      <c r="V59">
        <v>5.07</v>
      </c>
      <c r="W59">
        <v>8.2174606116774793</v>
      </c>
      <c r="X59">
        <v>24.119999999999997</v>
      </c>
      <c r="Y59">
        <v>0</v>
      </c>
      <c r="Z59">
        <v>0</v>
      </c>
      <c r="AA59">
        <v>0</v>
      </c>
      <c r="AB59">
        <v>0.4572243060765192</v>
      </c>
      <c r="AC59">
        <v>0</v>
      </c>
      <c r="AD59">
        <v>0</v>
      </c>
      <c r="AE59">
        <v>3.443890991672975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13.001211189913317</v>
      </c>
      <c r="AL59">
        <v>0.34030464716006892</v>
      </c>
      <c r="AM59">
        <v>0</v>
      </c>
      <c r="AN59">
        <v>0</v>
      </c>
      <c r="AO59">
        <v>0</v>
      </c>
      <c r="AP59">
        <v>2.4993600000000007</v>
      </c>
      <c r="AQ59">
        <v>0</v>
      </c>
      <c r="AR59">
        <v>1.0768985507246378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521.55893328694128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21.29</v>
      </c>
      <c r="L60">
        <v>22.09</v>
      </c>
      <c r="M60">
        <v>0</v>
      </c>
      <c r="N60">
        <v>28.967460331375474</v>
      </c>
      <c r="O60">
        <v>48.65</v>
      </c>
      <c r="P60">
        <v>66.489999999999995</v>
      </c>
      <c r="Q60">
        <v>2.8819367854741089</v>
      </c>
      <c r="R60">
        <v>2.88</v>
      </c>
      <c r="S60">
        <v>3.8419958419958413</v>
      </c>
      <c r="T60">
        <v>0</v>
      </c>
      <c r="U60">
        <v>264.89000000000004</v>
      </c>
      <c r="V60">
        <v>5.07</v>
      </c>
      <c r="W60">
        <v>8.2174606116774793</v>
      </c>
      <c r="X60">
        <v>24.119999999999997</v>
      </c>
      <c r="Y60">
        <v>0</v>
      </c>
      <c r="Z60">
        <v>0</v>
      </c>
      <c r="AA60">
        <v>0</v>
      </c>
      <c r="AB60">
        <v>0.4572243060765192</v>
      </c>
      <c r="AC60">
        <v>0</v>
      </c>
      <c r="AD60">
        <v>0</v>
      </c>
      <c r="AE60">
        <v>3.443890991672975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13.001211189913317</v>
      </c>
      <c r="AL60">
        <v>0.34030464716006892</v>
      </c>
      <c r="AM60">
        <v>0</v>
      </c>
      <c r="AN60">
        <v>0</v>
      </c>
      <c r="AO60">
        <v>0</v>
      </c>
      <c r="AP60">
        <v>0.84074000000000026</v>
      </c>
      <c r="AQ60">
        <v>0</v>
      </c>
      <c r="AR60">
        <v>1.0768985507246378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519.66424591441125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21.29</v>
      </c>
      <c r="L61">
        <v>22.09</v>
      </c>
      <c r="M61">
        <v>0</v>
      </c>
      <c r="N61">
        <v>28.967460331375474</v>
      </c>
      <c r="O61">
        <v>48.65</v>
      </c>
      <c r="P61">
        <v>66.489999999999995</v>
      </c>
      <c r="Q61">
        <v>2.8819367854741089</v>
      </c>
      <c r="R61">
        <v>2.88</v>
      </c>
      <c r="S61">
        <v>3.8419958419958413</v>
      </c>
      <c r="T61">
        <v>0</v>
      </c>
      <c r="U61">
        <v>264.89000000000004</v>
      </c>
      <c r="V61">
        <v>5.07</v>
      </c>
      <c r="W61">
        <v>8.2174606116774793</v>
      </c>
      <c r="X61">
        <v>24.119999999999997</v>
      </c>
      <c r="Y61">
        <v>0</v>
      </c>
      <c r="Z61">
        <v>0</v>
      </c>
      <c r="AA61">
        <v>0</v>
      </c>
      <c r="AB61">
        <v>0.4572243060765192</v>
      </c>
      <c r="AC61">
        <v>0</v>
      </c>
      <c r="AD61">
        <v>0</v>
      </c>
      <c r="AE61">
        <v>3.443890991672975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13.001211189913317</v>
      </c>
      <c r="AL61">
        <v>0.34030464716006892</v>
      </c>
      <c r="AM61">
        <v>0</v>
      </c>
      <c r="AN61">
        <v>0</v>
      </c>
      <c r="AO61">
        <v>0</v>
      </c>
      <c r="AP61">
        <v>0.84074000000000026</v>
      </c>
      <c r="AQ61">
        <v>0</v>
      </c>
      <c r="AR61">
        <v>1.0768985507246378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519.66424591441125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21.29</v>
      </c>
      <c r="L62">
        <v>22.09</v>
      </c>
      <c r="M62">
        <v>0</v>
      </c>
      <c r="N62">
        <v>28.967460331375474</v>
      </c>
      <c r="O62">
        <v>48.65</v>
      </c>
      <c r="P62">
        <v>66.489999999999995</v>
      </c>
      <c r="Q62">
        <v>2.8819367854741089</v>
      </c>
      <c r="R62">
        <v>2.88</v>
      </c>
      <c r="S62">
        <v>3.8419958419958413</v>
      </c>
      <c r="T62">
        <v>0</v>
      </c>
      <c r="U62">
        <v>264.89000000000004</v>
      </c>
      <c r="V62">
        <v>5.07</v>
      </c>
      <c r="W62">
        <v>8.2174606116774793</v>
      </c>
      <c r="X62">
        <v>24.119999999999997</v>
      </c>
      <c r="Y62">
        <v>0</v>
      </c>
      <c r="Z62">
        <v>0</v>
      </c>
      <c r="AA62">
        <v>0</v>
      </c>
      <c r="AB62">
        <v>0.4572243060765192</v>
      </c>
      <c r="AC62">
        <v>0</v>
      </c>
      <c r="AD62">
        <v>0</v>
      </c>
      <c r="AE62">
        <v>3.443890991672975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13.001211189913317</v>
      </c>
      <c r="AL62">
        <v>0.34030464716006892</v>
      </c>
      <c r="AM62">
        <v>0</v>
      </c>
      <c r="AN62">
        <v>0</v>
      </c>
      <c r="AO62">
        <v>0</v>
      </c>
      <c r="AP62">
        <v>0.84074000000000026</v>
      </c>
      <c r="AQ62">
        <v>0</v>
      </c>
      <c r="AR62">
        <v>1.0768985507246378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519.66424591441125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21.13</v>
      </c>
      <c r="L63">
        <v>22.09</v>
      </c>
      <c r="M63">
        <v>0</v>
      </c>
      <c r="N63">
        <v>28.967460331375474</v>
      </c>
      <c r="O63">
        <v>48.65</v>
      </c>
      <c r="P63">
        <v>66.489999999999995</v>
      </c>
      <c r="Q63">
        <v>2.8819367854741089</v>
      </c>
      <c r="R63">
        <v>2.88</v>
      </c>
      <c r="S63">
        <v>3.8419958419958413</v>
      </c>
      <c r="T63">
        <v>0</v>
      </c>
      <c r="U63">
        <v>264.89000000000004</v>
      </c>
      <c r="V63">
        <v>5.07</v>
      </c>
      <c r="W63">
        <v>8.2174606116774793</v>
      </c>
      <c r="X63">
        <v>24.119999999999997</v>
      </c>
      <c r="Y63">
        <v>0</v>
      </c>
      <c r="Z63">
        <v>0</v>
      </c>
      <c r="AA63">
        <v>0</v>
      </c>
      <c r="AB63">
        <v>0.4572243060765192</v>
      </c>
      <c r="AC63">
        <v>0</v>
      </c>
      <c r="AD63">
        <v>0</v>
      </c>
      <c r="AE63">
        <v>3.443890991672975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13.001211189913317</v>
      </c>
      <c r="AL63">
        <v>0.56886746987951819</v>
      </c>
      <c r="AM63">
        <v>0</v>
      </c>
      <c r="AN63">
        <v>0</v>
      </c>
      <c r="AO63">
        <v>0</v>
      </c>
      <c r="AP63">
        <v>0.84074000000000026</v>
      </c>
      <c r="AQ63">
        <v>0</v>
      </c>
      <c r="AR63">
        <v>0.5384492753623189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519.19435946176816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21.19</v>
      </c>
      <c r="L64">
        <v>22.09</v>
      </c>
      <c r="M64">
        <v>0</v>
      </c>
      <c r="N64">
        <v>28.967460331375474</v>
      </c>
      <c r="O64">
        <v>48.65</v>
      </c>
      <c r="P64">
        <v>66.489999999999995</v>
      </c>
      <c r="Q64">
        <v>2.8819367854741089</v>
      </c>
      <c r="R64">
        <v>2.88</v>
      </c>
      <c r="S64">
        <v>3.8419958419958413</v>
      </c>
      <c r="T64">
        <v>0</v>
      </c>
      <c r="U64">
        <v>264.89000000000004</v>
      </c>
      <c r="V64">
        <v>5.07</v>
      </c>
      <c r="W64">
        <v>8.2174606116774793</v>
      </c>
      <c r="X64">
        <v>24.119999999999997</v>
      </c>
      <c r="Y64">
        <v>0</v>
      </c>
      <c r="Z64">
        <v>0</v>
      </c>
      <c r="AA64">
        <v>0</v>
      </c>
      <c r="AB64">
        <v>0.4572243060765192</v>
      </c>
      <c r="AC64">
        <v>0</v>
      </c>
      <c r="AD64">
        <v>0</v>
      </c>
      <c r="AE64">
        <v>3.443890991672975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13.001211189913317</v>
      </c>
      <c r="AL64">
        <v>0.56886746987951819</v>
      </c>
      <c r="AM64">
        <v>0</v>
      </c>
      <c r="AN64">
        <v>0</v>
      </c>
      <c r="AO64">
        <v>0</v>
      </c>
      <c r="AP64">
        <v>0.84074000000000026</v>
      </c>
      <c r="AQ64">
        <v>0</v>
      </c>
      <c r="AR64">
        <v>0.5384492753623189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519.25435946176822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21.13</v>
      </c>
      <c r="L65">
        <v>22.09</v>
      </c>
      <c r="M65">
        <v>0</v>
      </c>
      <c r="N65">
        <v>28.967460331375474</v>
      </c>
      <c r="O65">
        <v>48.65</v>
      </c>
      <c r="P65">
        <v>66.489999999999995</v>
      </c>
      <c r="Q65">
        <v>2.8819367854741089</v>
      </c>
      <c r="R65">
        <v>2.88</v>
      </c>
      <c r="S65">
        <v>3.8419958419958413</v>
      </c>
      <c r="T65">
        <v>0</v>
      </c>
      <c r="U65">
        <v>273.41999999999996</v>
      </c>
      <c r="V65">
        <v>5.07</v>
      </c>
      <c r="W65">
        <v>8.2174606116774793</v>
      </c>
      <c r="X65">
        <v>24.119999999999997</v>
      </c>
      <c r="Y65">
        <v>0</v>
      </c>
      <c r="Z65">
        <v>0</v>
      </c>
      <c r="AA65">
        <v>0</v>
      </c>
      <c r="AB65">
        <v>0.4572243060765192</v>
      </c>
      <c r="AC65">
        <v>0</v>
      </c>
      <c r="AD65">
        <v>0</v>
      </c>
      <c r="AE65">
        <v>3.443890991672975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13.001211189913317</v>
      </c>
      <c r="AL65">
        <v>1.9834173838209985</v>
      </c>
      <c r="AM65">
        <v>0</v>
      </c>
      <c r="AN65">
        <v>0</v>
      </c>
      <c r="AO65">
        <v>0</v>
      </c>
      <c r="AP65">
        <v>0.62484000000000017</v>
      </c>
      <c r="AQ65">
        <v>0</v>
      </c>
      <c r="AR65">
        <v>1.6178876811594203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530.00244778150682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21.13</v>
      </c>
      <c r="L66">
        <v>22.09</v>
      </c>
      <c r="M66">
        <v>0</v>
      </c>
      <c r="N66">
        <v>28.967460331375474</v>
      </c>
      <c r="O66">
        <v>48.65</v>
      </c>
      <c r="P66">
        <v>66.489999999999995</v>
      </c>
      <c r="Q66">
        <v>2.8819367854741089</v>
      </c>
      <c r="R66">
        <v>2.88</v>
      </c>
      <c r="S66">
        <v>3.8419958419958413</v>
      </c>
      <c r="T66">
        <v>0</v>
      </c>
      <c r="U66">
        <v>284.47000000000003</v>
      </c>
      <c r="V66">
        <v>5.07</v>
      </c>
      <c r="W66">
        <v>8.2174606116774793</v>
      </c>
      <c r="X66">
        <v>24.119999999999997</v>
      </c>
      <c r="Y66">
        <v>0</v>
      </c>
      <c r="Z66">
        <v>0</v>
      </c>
      <c r="AA66">
        <v>0</v>
      </c>
      <c r="AB66">
        <v>0.4572243060765192</v>
      </c>
      <c r="AC66">
        <v>0</v>
      </c>
      <c r="AD66">
        <v>0</v>
      </c>
      <c r="AE66">
        <v>3.443890991672975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13.001211189913317</v>
      </c>
      <c r="AL66">
        <v>1.9834173838209985</v>
      </c>
      <c r="AM66">
        <v>0</v>
      </c>
      <c r="AN66">
        <v>0</v>
      </c>
      <c r="AO66">
        <v>0</v>
      </c>
      <c r="AP66">
        <v>0.62484000000000017</v>
      </c>
      <c r="AQ66">
        <v>0</v>
      </c>
      <c r="AR66">
        <v>1.6178876811594203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541.05244778150688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21.129999999999995</v>
      </c>
      <c r="L67">
        <v>40.201001669449084</v>
      </c>
      <c r="M67">
        <v>0</v>
      </c>
      <c r="N67">
        <v>28.967460331375474</v>
      </c>
      <c r="O67">
        <v>48.65</v>
      </c>
      <c r="P67">
        <v>66.489999999999995</v>
      </c>
      <c r="Q67">
        <v>5.0125379939209731</v>
      </c>
      <c r="R67">
        <v>5.17</v>
      </c>
      <c r="S67">
        <v>6.4299999999999988</v>
      </c>
      <c r="T67">
        <v>0</v>
      </c>
      <c r="U67">
        <v>292.57999999999993</v>
      </c>
      <c r="V67">
        <v>5.07</v>
      </c>
      <c r="W67">
        <v>8.2174606116774793</v>
      </c>
      <c r="X67">
        <v>24.119999999999997</v>
      </c>
      <c r="Y67">
        <v>0</v>
      </c>
      <c r="Z67">
        <v>0</v>
      </c>
      <c r="AA67">
        <v>0</v>
      </c>
      <c r="AB67">
        <v>0.4572243060765192</v>
      </c>
      <c r="AC67">
        <v>0</v>
      </c>
      <c r="AD67">
        <v>0</v>
      </c>
      <c r="AE67">
        <v>3.443890991672975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13.001211189913317</v>
      </c>
      <c r="AL67">
        <v>1.9834173838209985</v>
      </c>
      <c r="AM67">
        <v>0</v>
      </c>
      <c r="AN67">
        <v>0</v>
      </c>
      <c r="AO67">
        <v>0</v>
      </c>
      <c r="AP67">
        <v>0.62484000000000017</v>
      </c>
      <c r="AQ67">
        <v>0</v>
      </c>
      <c r="AR67">
        <v>1.6178876811594203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574.28205481740702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43.22</v>
      </c>
      <c r="L68">
        <v>41.841001843737281</v>
      </c>
      <c r="M68">
        <v>0</v>
      </c>
      <c r="N68">
        <v>28.967460331375474</v>
      </c>
      <c r="O68">
        <v>48.65</v>
      </c>
      <c r="P68">
        <v>66.489999999999995</v>
      </c>
      <c r="Q68">
        <v>5.0125379939209731</v>
      </c>
      <c r="R68">
        <v>5.17</v>
      </c>
      <c r="S68">
        <v>6.4299999999999988</v>
      </c>
      <c r="T68">
        <v>0</v>
      </c>
      <c r="U68">
        <v>298.56999999999994</v>
      </c>
      <c r="V68">
        <v>5.07</v>
      </c>
      <c r="W68">
        <v>8.2174606116774793</v>
      </c>
      <c r="X68">
        <v>24.119999999999997</v>
      </c>
      <c r="Y68">
        <v>0</v>
      </c>
      <c r="Z68">
        <v>0</v>
      </c>
      <c r="AA68">
        <v>0</v>
      </c>
      <c r="AB68">
        <v>0.4572243060765192</v>
      </c>
      <c r="AC68">
        <v>0</v>
      </c>
      <c r="AD68">
        <v>0</v>
      </c>
      <c r="AE68">
        <v>3.443890991672975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13.001211189913317</v>
      </c>
      <c r="AL68">
        <v>1.9834173838209985</v>
      </c>
      <c r="AM68">
        <v>0</v>
      </c>
      <c r="AN68">
        <v>0</v>
      </c>
      <c r="AO68">
        <v>0</v>
      </c>
      <c r="AP68">
        <v>0.62484000000000017</v>
      </c>
      <c r="AQ68">
        <v>0</v>
      </c>
      <c r="AR68">
        <v>1.6178876811594203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604.0020549916951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52.82</v>
      </c>
      <c r="L69">
        <v>41.841001843737281</v>
      </c>
      <c r="M69">
        <v>0</v>
      </c>
      <c r="N69">
        <v>28.967460331375474</v>
      </c>
      <c r="O69">
        <v>48.65</v>
      </c>
      <c r="P69">
        <v>63.54</v>
      </c>
      <c r="Q69">
        <v>5.0125379939209731</v>
      </c>
      <c r="R69">
        <v>5.17</v>
      </c>
      <c r="S69">
        <v>6.4299999999999988</v>
      </c>
      <c r="T69">
        <v>0</v>
      </c>
      <c r="U69">
        <v>304.55</v>
      </c>
      <c r="V69">
        <v>5.07</v>
      </c>
      <c r="W69">
        <v>8.2174606116774793</v>
      </c>
      <c r="X69">
        <v>24.119999999999997</v>
      </c>
      <c r="Y69">
        <v>0</v>
      </c>
      <c r="Z69">
        <v>0</v>
      </c>
      <c r="AA69">
        <v>0</v>
      </c>
      <c r="AB69">
        <v>0.4572243060765192</v>
      </c>
      <c r="AC69">
        <v>0</v>
      </c>
      <c r="AD69">
        <v>0</v>
      </c>
      <c r="AE69">
        <v>3.443890991672975</v>
      </c>
      <c r="AF69">
        <v>0</v>
      </c>
      <c r="AG69">
        <v>0</v>
      </c>
      <c r="AH69">
        <v>4.6202984160506864</v>
      </c>
      <c r="AI69">
        <v>0</v>
      </c>
      <c r="AJ69">
        <v>0</v>
      </c>
      <c r="AK69">
        <v>13.001211189913317</v>
      </c>
      <c r="AL69">
        <v>3.403046471600689</v>
      </c>
      <c r="AM69">
        <v>0</v>
      </c>
      <c r="AN69">
        <v>0</v>
      </c>
      <c r="AO69">
        <v>0</v>
      </c>
      <c r="AP69">
        <v>0.62484000000000017</v>
      </c>
      <c r="AQ69">
        <v>0</v>
      </c>
      <c r="AR69">
        <v>1.0768985507246378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622.13099336509072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153.78000000000003</v>
      </c>
      <c r="L70">
        <v>41.841001843737281</v>
      </c>
      <c r="M70">
        <v>0</v>
      </c>
      <c r="N70">
        <v>28.967460331375474</v>
      </c>
      <c r="O70">
        <v>48.65</v>
      </c>
      <c r="P70">
        <v>63.54</v>
      </c>
      <c r="Q70">
        <v>5.0125379939209731</v>
      </c>
      <c r="R70">
        <v>5.17</v>
      </c>
      <c r="S70">
        <v>6.4299999999999988</v>
      </c>
      <c r="T70">
        <v>0</v>
      </c>
      <c r="U70">
        <v>310.52790328327819</v>
      </c>
      <c r="V70">
        <v>5.07</v>
      </c>
      <c r="W70">
        <v>8.2174606116774793</v>
      </c>
      <c r="X70">
        <v>24.119999999999997</v>
      </c>
      <c r="Y70">
        <v>0</v>
      </c>
      <c r="Z70">
        <v>0</v>
      </c>
      <c r="AA70">
        <v>0</v>
      </c>
      <c r="AB70">
        <v>0.4572243060765192</v>
      </c>
      <c r="AC70">
        <v>0</v>
      </c>
      <c r="AD70">
        <v>0</v>
      </c>
      <c r="AE70">
        <v>3.443890991672975</v>
      </c>
      <c r="AF70">
        <v>0</v>
      </c>
      <c r="AG70">
        <v>0</v>
      </c>
      <c r="AH70">
        <v>11.549476029567053</v>
      </c>
      <c r="AI70">
        <v>0</v>
      </c>
      <c r="AJ70">
        <v>0</v>
      </c>
      <c r="AK70">
        <v>13.001211189913317</v>
      </c>
      <c r="AL70">
        <v>13.602027538726336</v>
      </c>
      <c r="AM70">
        <v>0</v>
      </c>
      <c r="AN70">
        <v>0</v>
      </c>
      <c r="AO70">
        <v>0</v>
      </c>
      <c r="AP70">
        <v>0.62484000000000017</v>
      </c>
      <c r="AQ70">
        <v>0</v>
      </c>
      <c r="AR70">
        <v>1.0768985507246378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746.19705532901105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157.66</v>
      </c>
      <c r="L71">
        <v>41.96100162322162</v>
      </c>
      <c r="M71">
        <v>0</v>
      </c>
      <c r="N71">
        <v>28.967460331375474</v>
      </c>
      <c r="O71">
        <v>48.65</v>
      </c>
      <c r="P71">
        <v>63.54</v>
      </c>
      <c r="Q71">
        <v>5.0125379939209731</v>
      </c>
      <c r="R71">
        <v>5.17</v>
      </c>
      <c r="S71">
        <v>6.4299999999999988</v>
      </c>
      <c r="T71">
        <v>0</v>
      </c>
      <c r="U71">
        <v>313.64999999999998</v>
      </c>
      <c r="V71">
        <v>5.07</v>
      </c>
      <c r="W71">
        <v>8.2174606116774793</v>
      </c>
      <c r="X71">
        <v>24.119999999999997</v>
      </c>
      <c r="Y71">
        <v>0</v>
      </c>
      <c r="Z71">
        <v>0</v>
      </c>
      <c r="AA71">
        <v>0</v>
      </c>
      <c r="AB71">
        <v>0.4572243060765192</v>
      </c>
      <c r="AC71">
        <v>0</v>
      </c>
      <c r="AD71">
        <v>2.227354277062831</v>
      </c>
      <c r="AE71">
        <v>3.443890991672975</v>
      </c>
      <c r="AF71">
        <v>0</v>
      </c>
      <c r="AG71">
        <v>0</v>
      </c>
      <c r="AH71">
        <v>16.472036958817316</v>
      </c>
      <c r="AI71">
        <v>0</v>
      </c>
      <c r="AJ71">
        <v>0</v>
      </c>
      <c r="AK71">
        <v>13.001211189913317</v>
      </c>
      <c r="AL71">
        <v>13.602027538726336</v>
      </c>
      <c r="AM71">
        <v>0</v>
      </c>
      <c r="AN71">
        <v>0</v>
      </c>
      <c r="AO71">
        <v>0</v>
      </c>
      <c r="AP71">
        <v>0.84074000000000026</v>
      </c>
      <c r="AQ71">
        <v>0</v>
      </c>
      <c r="AR71">
        <v>0.5384492753623189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760.14651775616801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157.66</v>
      </c>
      <c r="L72">
        <v>41.96100162322162</v>
      </c>
      <c r="M72">
        <v>0</v>
      </c>
      <c r="N72">
        <v>28.967460331375474</v>
      </c>
      <c r="O72">
        <v>48.65</v>
      </c>
      <c r="P72">
        <v>63.54</v>
      </c>
      <c r="Q72">
        <v>5.0125379939209731</v>
      </c>
      <c r="R72">
        <v>5.17</v>
      </c>
      <c r="S72">
        <v>6.4299999999999988</v>
      </c>
      <c r="T72">
        <v>0</v>
      </c>
      <c r="U72">
        <v>313.86</v>
      </c>
      <c r="V72">
        <v>5.07</v>
      </c>
      <c r="W72">
        <v>8.2174606116774793</v>
      </c>
      <c r="X72">
        <v>24.119999999999997</v>
      </c>
      <c r="Y72">
        <v>0</v>
      </c>
      <c r="Z72">
        <v>0.26923999999999998</v>
      </c>
      <c r="AA72">
        <v>2.9284470229723398</v>
      </c>
      <c r="AB72">
        <v>0.4572243060765192</v>
      </c>
      <c r="AC72">
        <v>2.3618815768807915</v>
      </c>
      <c r="AD72">
        <v>4.4572482967448908</v>
      </c>
      <c r="AE72">
        <v>3.443890991672975</v>
      </c>
      <c r="AF72">
        <v>0</v>
      </c>
      <c r="AG72">
        <v>0</v>
      </c>
      <c r="AH72">
        <v>25.410371277719115</v>
      </c>
      <c r="AI72">
        <v>0</v>
      </c>
      <c r="AJ72">
        <v>0</v>
      </c>
      <c r="AK72">
        <v>13.001211189913317</v>
      </c>
      <c r="AL72">
        <v>13.602027538726336</v>
      </c>
      <c r="AM72">
        <v>0</v>
      </c>
      <c r="AN72">
        <v>0</v>
      </c>
      <c r="AO72">
        <v>0</v>
      </c>
      <c r="AP72">
        <v>0.84074000000000026</v>
      </c>
      <c r="AQ72">
        <v>0</v>
      </c>
      <c r="AR72">
        <v>0.5384492753623189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777.08431469460504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157.66</v>
      </c>
      <c r="L73">
        <v>41.96100162322162</v>
      </c>
      <c r="M73">
        <v>0</v>
      </c>
      <c r="N73">
        <v>28.967460331375474</v>
      </c>
      <c r="O73">
        <v>48.65</v>
      </c>
      <c r="P73">
        <v>63.54</v>
      </c>
      <c r="Q73">
        <v>5.0125379939209731</v>
      </c>
      <c r="R73">
        <v>5.17</v>
      </c>
      <c r="S73">
        <v>6.4299999999999988</v>
      </c>
      <c r="T73">
        <v>0</v>
      </c>
      <c r="U73">
        <v>313.86</v>
      </c>
      <c r="V73">
        <v>5.07</v>
      </c>
      <c r="W73">
        <v>8.2174606116774793</v>
      </c>
      <c r="X73">
        <v>24.119999999999997</v>
      </c>
      <c r="Y73">
        <v>0</v>
      </c>
      <c r="Z73">
        <v>0.53593999999999997</v>
      </c>
      <c r="AA73">
        <v>6.5528129395218029</v>
      </c>
      <c r="AB73">
        <v>0.97541185296324084</v>
      </c>
      <c r="AC73">
        <v>4.7212234961520325</v>
      </c>
      <c r="AD73">
        <v>6.6820628311884933</v>
      </c>
      <c r="AE73">
        <v>8.0382853898561688</v>
      </c>
      <c r="AF73">
        <v>0</v>
      </c>
      <c r="AG73">
        <v>0</v>
      </c>
      <c r="AH73">
        <v>30.030669693769802</v>
      </c>
      <c r="AI73">
        <v>0</v>
      </c>
      <c r="AJ73">
        <v>0</v>
      </c>
      <c r="AK73">
        <v>13.001211189913317</v>
      </c>
      <c r="AL73">
        <v>13.602027538726336</v>
      </c>
      <c r="AM73">
        <v>1.2853083270817707</v>
      </c>
      <c r="AN73">
        <v>0</v>
      </c>
      <c r="AO73">
        <v>0</v>
      </c>
      <c r="AP73">
        <v>2.4993600000000007</v>
      </c>
      <c r="AQ73">
        <v>0</v>
      </c>
      <c r="AR73">
        <v>1.6178876811594203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799.31578415886884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157.66</v>
      </c>
      <c r="L74">
        <v>41.96100162322162</v>
      </c>
      <c r="M74">
        <v>0</v>
      </c>
      <c r="N74">
        <v>28.967460331375474</v>
      </c>
      <c r="O74">
        <v>48.65</v>
      </c>
      <c r="P74">
        <v>63.54</v>
      </c>
      <c r="Q74">
        <v>5.0125379939209731</v>
      </c>
      <c r="R74">
        <v>5.17</v>
      </c>
      <c r="S74">
        <v>6.4299999999999988</v>
      </c>
      <c r="T74">
        <v>0</v>
      </c>
      <c r="U74">
        <v>313.86</v>
      </c>
      <c r="V74">
        <v>5.07</v>
      </c>
      <c r="W74">
        <v>8.2174606116774793</v>
      </c>
      <c r="X74">
        <v>24.119999999999997</v>
      </c>
      <c r="Y74">
        <v>0</v>
      </c>
      <c r="Z74">
        <v>3.1800799999999998</v>
      </c>
      <c r="AA74">
        <v>10.106063056727615</v>
      </c>
      <c r="AB74">
        <v>6.4265416354088529</v>
      </c>
      <c r="AC74">
        <v>7.0881843882519231</v>
      </c>
      <c r="AD74">
        <v>8.9144965934897815</v>
      </c>
      <c r="AE74">
        <v>12.056158213474639</v>
      </c>
      <c r="AF74">
        <v>0</v>
      </c>
      <c r="AG74">
        <v>0</v>
      </c>
      <c r="AH74">
        <v>34.234404646251321</v>
      </c>
      <c r="AI74">
        <v>0</v>
      </c>
      <c r="AJ74">
        <v>0</v>
      </c>
      <c r="AK74">
        <v>13.001211189913317</v>
      </c>
      <c r="AL74">
        <v>3.403046471600689</v>
      </c>
      <c r="AM74">
        <v>2.5706166541635413</v>
      </c>
      <c r="AN74">
        <v>0</v>
      </c>
      <c r="AO74">
        <v>0</v>
      </c>
      <c r="AP74">
        <v>2.4993600000000007</v>
      </c>
      <c r="AQ74">
        <v>0</v>
      </c>
      <c r="AR74">
        <v>1.6178876811594203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814.87163374897739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157.66</v>
      </c>
      <c r="L75">
        <v>41.96100162322162</v>
      </c>
      <c r="M75">
        <v>0</v>
      </c>
      <c r="N75">
        <v>28.967460331375474</v>
      </c>
      <c r="O75">
        <v>48.65</v>
      </c>
      <c r="P75">
        <v>63.54</v>
      </c>
      <c r="Q75">
        <v>5.0125379939209731</v>
      </c>
      <c r="R75">
        <v>5.17</v>
      </c>
      <c r="S75">
        <v>6.4299999999999988</v>
      </c>
      <c r="T75">
        <v>0</v>
      </c>
      <c r="U75">
        <v>313.86</v>
      </c>
      <c r="V75">
        <v>5.07</v>
      </c>
      <c r="W75">
        <v>8.2174606116774793</v>
      </c>
      <c r="X75">
        <v>24.119999999999997</v>
      </c>
      <c r="Y75">
        <v>0</v>
      </c>
      <c r="Z75">
        <v>3.1800799999999998</v>
      </c>
      <c r="AA75">
        <v>10.281312705110174</v>
      </c>
      <c r="AB75">
        <v>6.4265416354088529</v>
      </c>
      <c r="AC75">
        <v>7.0881843882519231</v>
      </c>
      <c r="AD75">
        <v>8.9144965934897815</v>
      </c>
      <c r="AE75">
        <v>12.056158213474639</v>
      </c>
      <c r="AF75">
        <v>0</v>
      </c>
      <c r="AG75">
        <v>0</v>
      </c>
      <c r="AH75">
        <v>34.234404646251321</v>
      </c>
      <c r="AI75">
        <v>0</v>
      </c>
      <c r="AJ75">
        <v>0</v>
      </c>
      <c r="AK75">
        <v>13.001211189913317</v>
      </c>
      <c r="AL75">
        <v>0.34030464716006892</v>
      </c>
      <c r="AM75">
        <v>2.5706166541635413</v>
      </c>
      <c r="AN75">
        <v>0</v>
      </c>
      <c r="AO75">
        <v>0</v>
      </c>
      <c r="AP75">
        <v>2.4993600000000007</v>
      </c>
      <c r="AQ75">
        <v>0</v>
      </c>
      <c r="AR75">
        <v>1.6178876811594203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811.98414157291938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157.66</v>
      </c>
      <c r="L76">
        <v>41.96100162322162</v>
      </c>
      <c r="M76">
        <v>0</v>
      </c>
      <c r="N76">
        <v>28.967460331375474</v>
      </c>
      <c r="O76">
        <v>48.65</v>
      </c>
      <c r="P76">
        <v>63.54</v>
      </c>
      <c r="Q76">
        <v>5.0125379939209731</v>
      </c>
      <c r="R76">
        <v>5.17</v>
      </c>
      <c r="S76">
        <v>6.4299999999999988</v>
      </c>
      <c r="T76">
        <v>0</v>
      </c>
      <c r="U76">
        <v>313.86</v>
      </c>
      <c r="V76">
        <v>5.07</v>
      </c>
      <c r="W76">
        <v>8.2174606116774793</v>
      </c>
      <c r="X76">
        <v>24.119999999999997</v>
      </c>
      <c r="Y76">
        <v>0</v>
      </c>
      <c r="Z76">
        <v>3.1800799999999998</v>
      </c>
      <c r="AA76">
        <v>10.281312705110174</v>
      </c>
      <c r="AB76">
        <v>6.4265416354088529</v>
      </c>
      <c r="AC76">
        <v>7.0881843882519231</v>
      </c>
      <c r="AD76">
        <v>8.9144965934897815</v>
      </c>
      <c r="AE76">
        <v>12.056158213474639</v>
      </c>
      <c r="AF76">
        <v>0</v>
      </c>
      <c r="AG76">
        <v>0</v>
      </c>
      <c r="AH76">
        <v>34.234404646251321</v>
      </c>
      <c r="AI76">
        <v>0</v>
      </c>
      <c r="AJ76">
        <v>0</v>
      </c>
      <c r="AK76">
        <v>13.001211189913317</v>
      </c>
      <c r="AL76">
        <v>0.34030464716006892</v>
      </c>
      <c r="AM76">
        <v>2.5706166541635413</v>
      </c>
      <c r="AN76">
        <v>0</v>
      </c>
      <c r="AO76">
        <v>0</v>
      </c>
      <c r="AP76">
        <v>0.65532000000000012</v>
      </c>
      <c r="AQ76">
        <v>0</v>
      </c>
      <c r="AR76">
        <v>2.1537971014492756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810.67601099320916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157.66</v>
      </c>
      <c r="L77">
        <v>41.96100162322162</v>
      </c>
      <c r="M77">
        <v>0</v>
      </c>
      <c r="N77">
        <v>28.967460331375474</v>
      </c>
      <c r="O77">
        <v>48.65</v>
      </c>
      <c r="P77">
        <v>63.54</v>
      </c>
      <c r="Q77">
        <v>5.0125379939209731</v>
      </c>
      <c r="R77">
        <v>5.17</v>
      </c>
      <c r="S77">
        <v>6.4299999999999988</v>
      </c>
      <c r="T77">
        <v>0</v>
      </c>
      <c r="U77">
        <v>313.86</v>
      </c>
      <c r="V77">
        <v>5.07</v>
      </c>
      <c r="W77">
        <v>8.2174606116774793</v>
      </c>
      <c r="X77">
        <v>24.119999999999997</v>
      </c>
      <c r="Y77">
        <v>0</v>
      </c>
      <c r="Z77">
        <v>3.1800799999999998</v>
      </c>
      <c r="AA77">
        <v>10.281312705110174</v>
      </c>
      <c r="AB77">
        <v>6.4265416354088529</v>
      </c>
      <c r="AC77">
        <v>7.0881843882519231</v>
      </c>
      <c r="AD77">
        <v>8.9144965934897815</v>
      </c>
      <c r="AE77">
        <v>12.056158213474639</v>
      </c>
      <c r="AF77">
        <v>0</v>
      </c>
      <c r="AG77">
        <v>0</v>
      </c>
      <c r="AH77">
        <v>34.234404646251321</v>
      </c>
      <c r="AI77">
        <v>0</v>
      </c>
      <c r="AJ77">
        <v>0</v>
      </c>
      <c r="AK77">
        <v>13.001211189913317</v>
      </c>
      <c r="AL77">
        <v>0.34030464716006892</v>
      </c>
      <c r="AM77">
        <v>2.5706166541635413</v>
      </c>
      <c r="AN77">
        <v>0</v>
      </c>
      <c r="AO77">
        <v>0</v>
      </c>
      <c r="AP77">
        <v>0.65532000000000012</v>
      </c>
      <c r="AQ77">
        <v>0</v>
      </c>
      <c r="AR77">
        <v>8.8869528985507245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817.40916679031056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157.66</v>
      </c>
      <c r="L78">
        <v>41.96100162322162</v>
      </c>
      <c r="M78">
        <v>0</v>
      </c>
      <c r="N78">
        <v>28.967460331375474</v>
      </c>
      <c r="O78">
        <v>48.65</v>
      </c>
      <c r="P78">
        <v>63.54</v>
      </c>
      <c r="Q78">
        <v>5.0125379939209731</v>
      </c>
      <c r="R78">
        <v>5.17</v>
      </c>
      <c r="S78">
        <v>6.4299999999999988</v>
      </c>
      <c r="T78">
        <v>0</v>
      </c>
      <c r="U78">
        <v>313.86</v>
      </c>
      <c r="V78">
        <v>5.07</v>
      </c>
      <c r="W78">
        <v>8.2174606116774793</v>
      </c>
      <c r="X78">
        <v>24.119999999999997</v>
      </c>
      <c r="Y78">
        <v>0</v>
      </c>
      <c r="Z78">
        <v>3.1800799999999998</v>
      </c>
      <c r="AA78">
        <v>10.281312705110174</v>
      </c>
      <c r="AB78">
        <v>6.4265416354088529</v>
      </c>
      <c r="AC78">
        <v>7.0881843882519231</v>
      </c>
      <c r="AD78">
        <v>8.9144965934897815</v>
      </c>
      <c r="AE78">
        <v>12.056158213474639</v>
      </c>
      <c r="AF78">
        <v>0</v>
      </c>
      <c r="AG78">
        <v>0</v>
      </c>
      <c r="AH78">
        <v>34.234404646251321</v>
      </c>
      <c r="AI78">
        <v>0.62221916732128846</v>
      </c>
      <c r="AJ78">
        <v>0</v>
      </c>
      <c r="AK78">
        <v>13.001211189913317</v>
      </c>
      <c r="AL78">
        <v>0.34030464716006892</v>
      </c>
      <c r="AM78">
        <v>2.5706166541635413</v>
      </c>
      <c r="AN78">
        <v>0</v>
      </c>
      <c r="AO78">
        <v>0</v>
      </c>
      <c r="AP78">
        <v>0.65532000000000012</v>
      </c>
      <c r="AQ78">
        <v>0</v>
      </c>
      <c r="AR78">
        <v>8.8869528985507245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818.03138595763187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97.490000000000009</v>
      </c>
      <c r="L79">
        <v>41.841001843737281</v>
      </c>
      <c r="M79">
        <v>0</v>
      </c>
      <c r="N79">
        <v>28.967460331375474</v>
      </c>
      <c r="O79">
        <v>48.65</v>
      </c>
      <c r="P79">
        <v>63.54</v>
      </c>
      <c r="Q79">
        <v>5.0125379939209731</v>
      </c>
      <c r="R79">
        <v>5.17</v>
      </c>
      <c r="S79">
        <v>6.4299999999999988</v>
      </c>
      <c r="T79">
        <v>0</v>
      </c>
      <c r="U79">
        <v>313.86</v>
      </c>
      <c r="V79">
        <v>5.07</v>
      </c>
      <c r="W79">
        <v>8.2174606116774793</v>
      </c>
      <c r="X79">
        <v>24.119999999999997</v>
      </c>
      <c r="Y79">
        <v>0</v>
      </c>
      <c r="Z79">
        <v>3.1800799999999998</v>
      </c>
      <c r="AA79">
        <v>10.281312705110174</v>
      </c>
      <c r="AB79">
        <v>6.4265416354088529</v>
      </c>
      <c r="AC79">
        <v>7.0881843882519231</v>
      </c>
      <c r="AD79">
        <v>8.9144965934897815</v>
      </c>
      <c r="AE79">
        <v>12.056158213474639</v>
      </c>
      <c r="AF79">
        <v>0</v>
      </c>
      <c r="AG79">
        <v>0</v>
      </c>
      <c r="AH79">
        <v>34.234404646251321</v>
      </c>
      <c r="AI79">
        <v>1.5517384131971723</v>
      </c>
      <c r="AJ79">
        <v>0</v>
      </c>
      <c r="AK79">
        <v>13.001211189913317</v>
      </c>
      <c r="AL79">
        <v>0.34030464716006892</v>
      </c>
      <c r="AM79">
        <v>2.5706166541635413</v>
      </c>
      <c r="AN79">
        <v>0</v>
      </c>
      <c r="AO79">
        <v>0</v>
      </c>
      <c r="AP79">
        <v>0.65532000000000012</v>
      </c>
      <c r="AQ79">
        <v>0</v>
      </c>
      <c r="AR79">
        <v>0.67306159420289846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750.45701411967559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72.03</v>
      </c>
      <c r="L80">
        <v>41.841001843737281</v>
      </c>
      <c r="M80">
        <v>0</v>
      </c>
      <c r="N80">
        <v>28.967460331375474</v>
      </c>
      <c r="O80">
        <v>48.65</v>
      </c>
      <c r="P80">
        <v>63.54</v>
      </c>
      <c r="Q80">
        <v>5.0125379939209731</v>
      </c>
      <c r="R80">
        <v>5.17</v>
      </c>
      <c r="S80">
        <v>6.4299999999999988</v>
      </c>
      <c r="T80">
        <v>0</v>
      </c>
      <c r="U80">
        <v>313.86</v>
      </c>
      <c r="V80">
        <v>5.07</v>
      </c>
      <c r="W80">
        <v>8.2174606116774793</v>
      </c>
      <c r="X80">
        <v>24.119999999999997</v>
      </c>
      <c r="Y80">
        <v>0</v>
      </c>
      <c r="Z80">
        <v>3.1800799999999998</v>
      </c>
      <c r="AA80">
        <v>6.5528129395218029</v>
      </c>
      <c r="AB80">
        <v>6.4265416354088529</v>
      </c>
      <c r="AC80">
        <v>7.0881843882519231</v>
      </c>
      <c r="AD80">
        <v>8.9144965934897815</v>
      </c>
      <c r="AE80">
        <v>12.056158213474639</v>
      </c>
      <c r="AF80">
        <v>0</v>
      </c>
      <c r="AG80">
        <v>0</v>
      </c>
      <c r="AH80">
        <v>34.234404646251321</v>
      </c>
      <c r="AI80">
        <v>8.0736111547525553</v>
      </c>
      <c r="AJ80">
        <v>0</v>
      </c>
      <c r="AK80">
        <v>13.001211189913317</v>
      </c>
      <c r="AL80">
        <v>0.34030464716006892</v>
      </c>
      <c r="AM80">
        <v>2.5706166541635413</v>
      </c>
      <c r="AN80">
        <v>0</v>
      </c>
      <c r="AO80">
        <v>0</v>
      </c>
      <c r="AP80">
        <v>0.65532000000000012</v>
      </c>
      <c r="AQ80">
        <v>0</v>
      </c>
      <c r="AR80">
        <v>0.40383695652173912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727.52116245796151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72.03</v>
      </c>
      <c r="L81">
        <v>41.841001843737281</v>
      </c>
      <c r="M81">
        <v>0</v>
      </c>
      <c r="N81">
        <v>28.967460331375474</v>
      </c>
      <c r="O81">
        <v>48.65</v>
      </c>
      <c r="P81">
        <v>66.635000000000005</v>
      </c>
      <c r="Q81">
        <v>5.0125379939209731</v>
      </c>
      <c r="R81">
        <v>5.17</v>
      </c>
      <c r="S81">
        <v>6.4299999999999988</v>
      </c>
      <c r="T81">
        <v>0</v>
      </c>
      <c r="U81">
        <v>313.86</v>
      </c>
      <c r="V81">
        <v>5.07</v>
      </c>
      <c r="W81">
        <v>8.2174606116774793</v>
      </c>
      <c r="X81">
        <v>24.119999999999997</v>
      </c>
      <c r="Y81">
        <v>0</v>
      </c>
      <c r="Z81">
        <v>1.5900399999999999</v>
      </c>
      <c r="AA81">
        <v>2.9284470229723398</v>
      </c>
      <c r="AB81">
        <v>0.97541185296324084</v>
      </c>
      <c r="AC81">
        <v>2.3618815768807915</v>
      </c>
      <c r="AD81">
        <v>6.6820628311884933</v>
      </c>
      <c r="AE81">
        <v>8.0382853898561688</v>
      </c>
      <c r="AF81">
        <v>0</v>
      </c>
      <c r="AG81">
        <v>0</v>
      </c>
      <c r="AH81">
        <v>28.529517212249207</v>
      </c>
      <c r="AI81">
        <v>8.0736111547525553</v>
      </c>
      <c r="AJ81">
        <v>0</v>
      </c>
      <c r="AK81">
        <v>13.001211189913317</v>
      </c>
      <c r="AL81">
        <v>0.34030464716006892</v>
      </c>
      <c r="AM81">
        <v>1.2853083270817707</v>
      </c>
      <c r="AN81">
        <v>0</v>
      </c>
      <c r="AO81">
        <v>0</v>
      </c>
      <c r="AP81">
        <v>0.65532000000000012</v>
      </c>
      <c r="AQ81">
        <v>0</v>
      </c>
      <c r="AR81">
        <v>0.40383695652173912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701.98382160059191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38.42</v>
      </c>
      <c r="L82">
        <v>41.841001843737281</v>
      </c>
      <c r="M82">
        <v>0</v>
      </c>
      <c r="N82">
        <v>28.967460331375474</v>
      </c>
      <c r="O82">
        <v>48.65</v>
      </c>
      <c r="P82">
        <v>67.075000000000003</v>
      </c>
      <c r="Q82">
        <v>5.0125379939209731</v>
      </c>
      <c r="R82">
        <v>5.17</v>
      </c>
      <c r="S82">
        <v>6.4299999999999988</v>
      </c>
      <c r="T82">
        <v>0</v>
      </c>
      <c r="U82">
        <v>313.86</v>
      </c>
      <c r="V82">
        <v>5.07</v>
      </c>
      <c r="W82">
        <v>8.2174606116774793</v>
      </c>
      <c r="X82">
        <v>24.119999999999997</v>
      </c>
      <c r="Y82">
        <v>0</v>
      </c>
      <c r="Z82">
        <v>1.5900399999999999</v>
      </c>
      <c r="AA82">
        <v>0</v>
      </c>
      <c r="AB82">
        <v>0.4572243060765192</v>
      </c>
      <c r="AC82">
        <v>0</v>
      </c>
      <c r="AD82">
        <v>4.4572482967448908</v>
      </c>
      <c r="AE82">
        <v>3.443890991672975</v>
      </c>
      <c r="AF82">
        <v>0</v>
      </c>
      <c r="AG82">
        <v>0</v>
      </c>
      <c r="AH82">
        <v>22.824629778247093</v>
      </c>
      <c r="AI82">
        <v>8.0736111547525553</v>
      </c>
      <c r="AJ82">
        <v>0</v>
      </c>
      <c r="AK82">
        <v>13.001211189913317</v>
      </c>
      <c r="AL82">
        <v>0.34030464716006892</v>
      </c>
      <c r="AM82">
        <v>0</v>
      </c>
      <c r="AN82">
        <v>0</v>
      </c>
      <c r="AO82">
        <v>0</v>
      </c>
      <c r="AP82">
        <v>0.65532000000000012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649.19590076014128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19.21</v>
      </c>
      <c r="L83">
        <v>41.841001843737281</v>
      </c>
      <c r="M83">
        <v>0</v>
      </c>
      <c r="N83">
        <v>28.967460331375474</v>
      </c>
      <c r="O83">
        <v>48.65</v>
      </c>
      <c r="P83">
        <v>67.075000000000003</v>
      </c>
      <c r="Q83">
        <v>5.0125379939209731</v>
      </c>
      <c r="R83">
        <v>5.17</v>
      </c>
      <c r="S83">
        <v>6.4299999999999988</v>
      </c>
      <c r="T83">
        <v>0</v>
      </c>
      <c r="U83">
        <v>313.86</v>
      </c>
      <c r="V83">
        <v>5.07</v>
      </c>
      <c r="W83">
        <v>8.2174606116774793</v>
      </c>
      <c r="X83">
        <v>24.119999999999997</v>
      </c>
      <c r="Y83">
        <v>0</v>
      </c>
      <c r="Z83">
        <v>0</v>
      </c>
      <c r="AA83">
        <v>0</v>
      </c>
      <c r="AB83">
        <v>0.4572243060765192</v>
      </c>
      <c r="AC83">
        <v>0</v>
      </c>
      <c r="AD83">
        <v>2.227354277062831</v>
      </c>
      <c r="AE83">
        <v>3.443890991672975</v>
      </c>
      <c r="AF83">
        <v>0</v>
      </c>
      <c r="AG83">
        <v>0</v>
      </c>
      <c r="AH83">
        <v>17.048621752903909</v>
      </c>
      <c r="AI83">
        <v>8.0736111547525553</v>
      </c>
      <c r="AJ83">
        <v>0</v>
      </c>
      <c r="AK83">
        <v>13.001211189913317</v>
      </c>
      <c r="AL83">
        <v>0.34030464716006892</v>
      </c>
      <c r="AM83">
        <v>0</v>
      </c>
      <c r="AN83">
        <v>0</v>
      </c>
      <c r="AO83">
        <v>0</v>
      </c>
      <c r="AP83">
        <v>2.4993600000000007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622.23399871511629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19.21</v>
      </c>
      <c r="L84">
        <v>41.841001843737281</v>
      </c>
      <c r="M84">
        <v>0</v>
      </c>
      <c r="N84">
        <v>28.967460331375474</v>
      </c>
      <c r="O84">
        <v>48.65</v>
      </c>
      <c r="P84">
        <v>67.075000000000003</v>
      </c>
      <c r="Q84">
        <v>5.0125379939209731</v>
      </c>
      <c r="R84">
        <v>5.17</v>
      </c>
      <c r="S84">
        <v>6.4299999999999988</v>
      </c>
      <c r="T84">
        <v>0</v>
      </c>
      <c r="U84">
        <v>313.86</v>
      </c>
      <c r="V84">
        <v>5.07</v>
      </c>
      <c r="W84">
        <v>8.2174606116774793</v>
      </c>
      <c r="X84">
        <v>24.119999999999997</v>
      </c>
      <c r="Y84">
        <v>0</v>
      </c>
      <c r="Z84">
        <v>0</v>
      </c>
      <c r="AA84">
        <v>0</v>
      </c>
      <c r="AB84">
        <v>0.4572243060765192</v>
      </c>
      <c r="AC84">
        <v>0</v>
      </c>
      <c r="AD84">
        <v>2.227354277062831</v>
      </c>
      <c r="AE84">
        <v>3.443890991672975</v>
      </c>
      <c r="AF84">
        <v>0</v>
      </c>
      <c r="AG84">
        <v>0</v>
      </c>
      <c r="AH84">
        <v>11.412314889123547</v>
      </c>
      <c r="AI84">
        <v>8.0736111547525553</v>
      </c>
      <c r="AJ84">
        <v>0</v>
      </c>
      <c r="AK84">
        <v>13.001211189913317</v>
      </c>
      <c r="AL84">
        <v>0.34030464716006892</v>
      </c>
      <c r="AM84">
        <v>0</v>
      </c>
      <c r="AN84">
        <v>0</v>
      </c>
      <c r="AO84">
        <v>0</v>
      </c>
      <c r="AP84">
        <v>0.77978000000000014</v>
      </c>
      <c r="AQ84">
        <v>0</v>
      </c>
      <c r="AR84">
        <v>0.40383695652173912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614.8781118513358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19.209625966237663</v>
      </c>
      <c r="L85">
        <v>40.18</v>
      </c>
      <c r="M85">
        <v>0</v>
      </c>
      <c r="N85">
        <v>28.967460331375474</v>
      </c>
      <c r="O85">
        <v>48.65</v>
      </c>
      <c r="P85">
        <v>66.489999999999995</v>
      </c>
      <c r="Q85">
        <v>5.0129470588235296</v>
      </c>
      <c r="R85">
        <v>5.2700000000000005</v>
      </c>
      <c r="S85">
        <v>6.61</v>
      </c>
      <c r="T85">
        <v>0</v>
      </c>
      <c r="U85">
        <v>313.86</v>
      </c>
      <c r="V85">
        <v>5.07</v>
      </c>
      <c r="W85">
        <v>8.2174606116774793</v>
      </c>
      <c r="X85">
        <v>24.119999999999997</v>
      </c>
      <c r="Y85">
        <v>0</v>
      </c>
      <c r="Z85">
        <v>0</v>
      </c>
      <c r="AA85">
        <v>0</v>
      </c>
      <c r="AB85">
        <v>0.4572243060765192</v>
      </c>
      <c r="AC85">
        <v>0</v>
      </c>
      <c r="AD85">
        <v>0</v>
      </c>
      <c r="AE85">
        <v>3.443890991672975</v>
      </c>
      <c r="AF85">
        <v>0</v>
      </c>
      <c r="AG85">
        <v>0</v>
      </c>
      <c r="AH85">
        <v>5.3137241816261884</v>
      </c>
      <c r="AI85">
        <v>8.0736111547525553</v>
      </c>
      <c r="AJ85">
        <v>0</v>
      </c>
      <c r="AK85">
        <v>13.001211189913317</v>
      </c>
      <c r="AL85">
        <v>0.34030464716006892</v>
      </c>
      <c r="AM85">
        <v>0</v>
      </c>
      <c r="AN85">
        <v>0</v>
      </c>
      <c r="AO85">
        <v>0</v>
      </c>
      <c r="AP85">
        <v>0.77978000000000014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604.58620005417845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19.209625966237663</v>
      </c>
      <c r="L86">
        <v>40.18</v>
      </c>
      <c r="M86">
        <v>0</v>
      </c>
      <c r="N86">
        <v>28.967460331375474</v>
      </c>
      <c r="O86">
        <v>48.65</v>
      </c>
      <c r="P86">
        <v>66.489999999999995</v>
      </c>
      <c r="Q86">
        <v>5.0129470588235296</v>
      </c>
      <c r="R86">
        <v>5.17</v>
      </c>
      <c r="S86">
        <v>6.4329454878607413</v>
      </c>
      <c r="T86">
        <v>0</v>
      </c>
      <c r="U86">
        <v>313.86</v>
      </c>
      <c r="V86">
        <v>5.07</v>
      </c>
      <c r="W86">
        <v>8.2174606116774793</v>
      </c>
      <c r="X86">
        <v>24.119999999999997</v>
      </c>
      <c r="Y86">
        <v>0</v>
      </c>
      <c r="Z86">
        <v>0</v>
      </c>
      <c r="AA86">
        <v>0</v>
      </c>
      <c r="AB86">
        <v>0.4572243060765192</v>
      </c>
      <c r="AC86">
        <v>0</v>
      </c>
      <c r="AD86">
        <v>0</v>
      </c>
      <c r="AE86">
        <v>3.443890991672975</v>
      </c>
      <c r="AF86">
        <v>0</v>
      </c>
      <c r="AG86">
        <v>0</v>
      </c>
      <c r="AH86">
        <v>0</v>
      </c>
      <c r="AI86">
        <v>1.2418986645718777</v>
      </c>
      <c r="AJ86">
        <v>0</v>
      </c>
      <c r="AK86">
        <v>13.001211189913317</v>
      </c>
      <c r="AL86">
        <v>0.34030464716006892</v>
      </c>
      <c r="AM86">
        <v>0</v>
      </c>
      <c r="AN86">
        <v>0</v>
      </c>
      <c r="AO86">
        <v>0</v>
      </c>
      <c r="AP86">
        <v>0.77978000000000014</v>
      </c>
      <c r="AQ86">
        <v>0</v>
      </c>
      <c r="AR86">
        <v>0.80767391304347824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592.56754582675387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19.209625966237663</v>
      </c>
      <c r="L87">
        <v>21.130000000000003</v>
      </c>
      <c r="M87">
        <v>0</v>
      </c>
      <c r="N87">
        <v>28.967460331375474</v>
      </c>
      <c r="O87">
        <v>48.65</v>
      </c>
      <c r="P87">
        <v>66.489999999999995</v>
      </c>
      <c r="Q87">
        <v>2.9600000000000004</v>
      </c>
      <c r="R87">
        <v>2.88</v>
      </c>
      <c r="S87">
        <v>3.8419958419958413</v>
      </c>
      <c r="T87">
        <v>0</v>
      </c>
      <c r="U87">
        <v>313.86</v>
      </c>
      <c r="V87">
        <v>5.07</v>
      </c>
      <c r="W87">
        <v>8.2174606116774793</v>
      </c>
      <c r="X87">
        <v>24.119999999999997</v>
      </c>
      <c r="Y87">
        <v>0</v>
      </c>
      <c r="Z87">
        <v>0</v>
      </c>
      <c r="AA87">
        <v>0</v>
      </c>
      <c r="AB87">
        <v>0.4572243060765192</v>
      </c>
      <c r="AC87">
        <v>0</v>
      </c>
      <c r="AD87">
        <v>0</v>
      </c>
      <c r="AE87">
        <v>3.443890991672975</v>
      </c>
      <c r="AF87">
        <v>0</v>
      </c>
      <c r="AG87">
        <v>0</v>
      </c>
      <c r="AH87">
        <v>0</v>
      </c>
      <c r="AI87">
        <v>0.62221916732128846</v>
      </c>
      <c r="AJ87">
        <v>0</v>
      </c>
      <c r="AK87">
        <v>13.001211189913317</v>
      </c>
      <c r="AL87">
        <v>0.34030464716006892</v>
      </c>
      <c r="AM87">
        <v>0</v>
      </c>
      <c r="AN87">
        <v>0</v>
      </c>
      <c r="AO87">
        <v>0</v>
      </c>
      <c r="AP87">
        <v>0.77978000000000014</v>
      </c>
      <c r="AQ87">
        <v>0</v>
      </c>
      <c r="AR87">
        <v>8.8869528985507245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574.04324861032217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19.209625966237663</v>
      </c>
      <c r="L88">
        <v>21.130000000000003</v>
      </c>
      <c r="M88">
        <v>0</v>
      </c>
      <c r="N88">
        <v>28.967460331375474</v>
      </c>
      <c r="O88">
        <v>48.65</v>
      </c>
      <c r="P88">
        <v>66.489999999999995</v>
      </c>
      <c r="Q88">
        <v>2.8819367854741089</v>
      </c>
      <c r="R88">
        <v>2.88</v>
      </c>
      <c r="S88">
        <v>3.8419958419958413</v>
      </c>
      <c r="T88">
        <v>0</v>
      </c>
      <c r="U88">
        <v>313.86</v>
      </c>
      <c r="V88">
        <v>5.07</v>
      </c>
      <c r="W88">
        <v>8.2174606116774793</v>
      </c>
      <c r="X88">
        <v>24.119999999999997</v>
      </c>
      <c r="Y88">
        <v>0</v>
      </c>
      <c r="Z88">
        <v>0</v>
      </c>
      <c r="AA88">
        <v>0</v>
      </c>
      <c r="AB88">
        <v>0.4572243060765192</v>
      </c>
      <c r="AC88">
        <v>0</v>
      </c>
      <c r="AD88">
        <v>0</v>
      </c>
      <c r="AE88">
        <v>3.443890991672975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13.001211189913317</v>
      </c>
      <c r="AL88">
        <v>0.34030464716006892</v>
      </c>
      <c r="AM88">
        <v>0</v>
      </c>
      <c r="AN88">
        <v>0</v>
      </c>
      <c r="AO88">
        <v>0</v>
      </c>
      <c r="AP88">
        <v>0.77978000000000014</v>
      </c>
      <c r="AQ88">
        <v>0</v>
      </c>
      <c r="AR88">
        <v>8.8869528985507245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573.34296622847489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19.209625966237663</v>
      </c>
      <c r="L89">
        <v>21.130000000000003</v>
      </c>
      <c r="M89">
        <v>0</v>
      </c>
      <c r="N89">
        <v>28.967460331375474</v>
      </c>
      <c r="O89">
        <v>48.65</v>
      </c>
      <c r="P89">
        <v>66.489999999999995</v>
      </c>
      <c r="Q89">
        <v>2.8819367854741089</v>
      </c>
      <c r="R89">
        <v>2.88</v>
      </c>
      <c r="S89">
        <v>3.8419958419958413</v>
      </c>
      <c r="T89">
        <v>0</v>
      </c>
      <c r="U89">
        <v>313.86</v>
      </c>
      <c r="V89">
        <v>5.07</v>
      </c>
      <c r="W89">
        <v>8.2174606116774793</v>
      </c>
      <c r="X89">
        <v>24.119999999999997</v>
      </c>
      <c r="Y89">
        <v>0</v>
      </c>
      <c r="Z89">
        <v>0</v>
      </c>
      <c r="AA89">
        <v>0</v>
      </c>
      <c r="AB89">
        <v>0.4572243060765192</v>
      </c>
      <c r="AC89">
        <v>0</v>
      </c>
      <c r="AD89">
        <v>0</v>
      </c>
      <c r="AE89">
        <v>3.443890991672975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13.001211189913317</v>
      </c>
      <c r="AL89">
        <v>0.34030464716006892</v>
      </c>
      <c r="AM89">
        <v>0</v>
      </c>
      <c r="AN89">
        <v>0</v>
      </c>
      <c r="AO89">
        <v>0</v>
      </c>
      <c r="AP89">
        <v>0.77978000000000014</v>
      </c>
      <c r="AQ89">
        <v>0</v>
      </c>
      <c r="AR89">
        <v>0.75433695652173904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565.21035028644587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19.209625966237663</v>
      </c>
      <c r="L90">
        <v>21.130000000000003</v>
      </c>
      <c r="M90">
        <v>0</v>
      </c>
      <c r="N90">
        <v>28.967460331375474</v>
      </c>
      <c r="O90">
        <v>48.65</v>
      </c>
      <c r="P90">
        <v>66.489999999999995</v>
      </c>
      <c r="Q90">
        <v>2.8819367854741089</v>
      </c>
      <c r="R90">
        <v>2.88</v>
      </c>
      <c r="S90">
        <v>3.8419958419958413</v>
      </c>
      <c r="T90">
        <v>0</v>
      </c>
      <c r="U90">
        <v>313.86</v>
      </c>
      <c r="V90">
        <v>5.07</v>
      </c>
      <c r="W90">
        <v>8.2174606116774793</v>
      </c>
      <c r="X90">
        <v>24.119999999999997</v>
      </c>
      <c r="Y90">
        <v>0</v>
      </c>
      <c r="Z90">
        <v>0</v>
      </c>
      <c r="AA90">
        <v>0</v>
      </c>
      <c r="AB90">
        <v>0.4572243060765192</v>
      </c>
      <c r="AC90">
        <v>0</v>
      </c>
      <c r="AD90">
        <v>0</v>
      </c>
      <c r="AE90">
        <v>3.443890991672975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13.001211189913317</v>
      </c>
      <c r="AL90">
        <v>0.34030464716006892</v>
      </c>
      <c r="AM90">
        <v>0</v>
      </c>
      <c r="AN90">
        <v>0</v>
      </c>
      <c r="AO90">
        <v>0</v>
      </c>
      <c r="AP90">
        <v>0.77978000000000014</v>
      </c>
      <c r="AQ90">
        <v>0</v>
      </c>
      <c r="AR90">
        <v>0.5384492753623189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564.99446260528646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19.209625966237663</v>
      </c>
      <c r="L91">
        <v>21.130000000000003</v>
      </c>
      <c r="M91">
        <v>0</v>
      </c>
      <c r="N91">
        <v>28.967460331375474</v>
      </c>
      <c r="O91">
        <v>48.65</v>
      </c>
      <c r="P91">
        <v>66.489999999999995</v>
      </c>
      <c r="Q91">
        <v>2.8819367854741089</v>
      </c>
      <c r="R91">
        <v>2.88</v>
      </c>
      <c r="S91">
        <v>3.8419958419958413</v>
      </c>
      <c r="T91">
        <v>0</v>
      </c>
      <c r="U91">
        <v>313.86</v>
      </c>
      <c r="V91">
        <v>2.99</v>
      </c>
      <c r="W91">
        <v>8.2174606116774793</v>
      </c>
      <c r="X91">
        <v>24.119999999999997</v>
      </c>
      <c r="Y91">
        <v>0</v>
      </c>
      <c r="Z91">
        <v>0</v>
      </c>
      <c r="AA91">
        <v>0</v>
      </c>
      <c r="AB91">
        <v>0.4572243060765192</v>
      </c>
      <c r="AC91">
        <v>0</v>
      </c>
      <c r="AD91">
        <v>0</v>
      </c>
      <c r="AE91">
        <v>3.443890991672975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13.001211189913317</v>
      </c>
      <c r="AL91">
        <v>0.34030464716006892</v>
      </c>
      <c r="AM91">
        <v>0</v>
      </c>
      <c r="AN91">
        <v>0</v>
      </c>
      <c r="AO91">
        <v>0</v>
      </c>
      <c r="AP91">
        <v>0.77978000000000014</v>
      </c>
      <c r="AQ91">
        <v>0</v>
      </c>
      <c r="AR91">
        <v>0.5384492753623189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562.91446260528653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19.209625966237663</v>
      </c>
      <c r="L92">
        <v>21.130000000000003</v>
      </c>
      <c r="M92">
        <v>0</v>
      </c>
      <c r="N92">
        <v>28.967460331375474</v>
      </c>
      <c r="O92">
        <v>48.65</v>
      </c>
      <c r="P92">
        <v>66.489999999999995</v>
      </c>
      <c r="Q92">
        <v>2.8819367854741089</v>
      </c>
      <c r="R92">
        <v>2.88</v>
      </c>
      <c r="S92">
        <v>3.8419958419958413</v>
      </c>
      <c r="T92">
        <v>0</v>
      </c>
      <c r="U92">
        <v>313.86</v>
      </c>
      <c r="V92">
        <v>2.88</v>
      </c>
      <c r="W92">
        <v>8.2174606116774793</v>
      </c>
      <c r="X92">
        <v>24.119999999999997</v>
      </c>
      <c r="Y92">
        <v>0</v>
      </c>
      <c r="Z92">
        <v>0</v>
      </c>
      <c r="AA92">
        <v>0</v>
      </c>
      <c r="AB92">
        <v>0.4572243060765192</v>
      </c>
      <c r="AC92">
        <v>0</v>
      </c>
      <c r="AD92">
        <v>0</v>
      </c>
      <c r="AE92">
        <v>3.443890991672975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13.001211189913317</v>
      </c>
      <c r="AL92">
        <v>0.34030464716006892</v>
      </c>
      <c r="AM92">
        <v>0</v>
      </c>
      <c r="AN92">
        <v>0</v>
      </c>
      <c r="AO92">
        <v>0</v>
      </c>
      <c r="AP92">
        <v>0.77978000000000014</v>
      </c>
      <c r="AQ92">
        <v>0</v>
      </c>
      <c r="AR92">
        <v>0.5384492753623189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562.80446260528652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19.209625966237663</v>
      </c>
      <c r="L93">
        <v>21.130000000000003</v>
      </c>
      <c r="M93">
        <v>0</v>
      </c>
      <c r="N93">
        <v>28.967460331375474</v>
      </c>
      <c r="O93">
        <v>48.65</v>
      </c>
      <c r="P93">
        <v>66.489999999999995</v>
      </c>
      <c r="Q93">
        <v>2.8819367854741089</v>
      </c>
      <c r="R93">
        <v>2.88</v>
      </c>
      <c r="S93">
        <v>3.8419958419958413</v>
      </c>
      <c r="T93">
        <v>0</v>
      </c>
      <c r="U93">
        <v>313.86</v>
      </c>
      <c r="V93">
        <v>2.88</v>
      </c>
      <c r="W93">
        <v>8.2174606116774793</v>
      </c>
      <c r="X93">
        <v>24.119999999999997</v>
      </c>
      <c r="Y93">
        <v>0</v>
      </c>
      <c r="Z93">
        <v>0</v>
      </c>
      <c r="AA93">
        <v>0</v>
      </c>
      <c r="AB93">
        <v>0.4572243060765192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13.001211189913317</v>
      </c>
      <c r="AL93">
        <v>0.34030464716006892</v>
      </c>
      <c r="AM93">
        <v>0</v>
      </c>
      <c r="AN93">
        <v>0</v>
      </c>
      <c r="AO93">
        <v>0</v>
      </c>
      <c r="AP93">
        <v>0.77978000000000014</v>
      </c>
      <c r="AQ93">
        <v>0</v>
      </c>
      <c r="AR93">
        <v>0.5384492753623189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559.3605716136135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19.209625966237663</v>
      </c>
      <c r="L94">
        <v>21.130000000000003</v>
      </c>
      <c r="M94">
        <v>0</v>
      </c>
      <c r="N94">
        <v>28.967460331375474</v>
      </c>
      <c r="O94">
        <v>48.65</v>
      </c>
      <c r="P94">
        <v>66.489999999999995</v>
      </c>
      <c r="Q94">
        <v>2.8819367854741089</v>
      </c>
      <c r="R94">
        <v>2.88</v>
      </c>
      <c r="S94">
        <v>3.8419958419958413</v>
      </c>
      <c r="T94">
        <v>0</v>
      </c>
      <c r="U94">
        <v>313.86</v>
      </c>
      <c r="V94">
        <v>2.88</v>
      </c>
      <c r="W94">
        <v>8.2174606116774793</v>
      </c>
      <c r="X94">
        <v>24.119999999999997</v>
      </c>
      <c r="Y94">
        <v>0</v>
      </c>
      <c r="Z94">
        <v>0</v>
      </c>
      <c r="AA94">
        <v>0</v>
      </c>
      <c r="AB94">
        <v>0.4572243060765192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13.001211189913317</v>
      </c>
      <c r="AL94">
        <v>0.34030464716006892</v>
      </c>
      <c r="AM94">
        <v>0</v>
      </c>
      <c r="AN94">
        <v>0</v>
      </c>
      <c r="AO94">
        <v>0</v>
      </c>
      <c r="AP94">
        <v>0.77978000000000014</v>
      </c>
      <c r="AQ94">
        <v>0</v>
      </c>
      <c r="AR94">
        <v>0.5384492753623189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559.3605716136135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19.209625966237663</v>
      </c>
      <c r="L95">
        <v>21.130000000000003</v>
      </c>
      <c r="M95">
        <v>0</v>
      </c>
      <c r="N95">
        <v>28.967460331375474</v>
      </c>
      <c r="O95">
        <v>48.65</v>
      </c>
      <c r="P95">
        <v>66.489999999999995</v>
      </c>
      <c r="Q95">
        <v>2.8819367854741089</v>
      </c>
      <c r="R95">
        <v>2.88</v>
      </c>
      <c r="S95">
        <v>3.8419958419958413</v>
      </c>
      <c r="T95">
        <v>0</v>
      </c>
      <c r="U95">
        <v>313.86</v>
      </c>
      <c r="V95">
        <v>2.88</v>
      </c>
      <c r="W95">
        <v>8.2174606116774793</v>
      </c>
      <c r="X95">
        <v>24.119999999999997</v>
      </c>
      <c r="Y95">
        <v>0</v>
      </c>
      <c r="Z95">
        <v>0</v>
      </c>
      <c r="AA95">
        <v>0</v>
      </c>
      <c r="AB95">
        <v>0.4572243060765192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13.001211189913317</v>
      </c>
      <c r="AL95">
        <v>0.34030464716006892</v>
      </c>
      <c r="AM95">
        <v>0</v>
      </c>
      <c r="AN95">
        <v>0</v>
      </c>
      <c r="AO95">
        <v>0</v>
      </c>
      <c r="AP95">
        <v>0.77978000000000014</v>
      </c>
      <c r="AQ95">
        <v>0</v>
      </c>
      <c r="AR95">
        <v>1.9404492753623186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560.76257161361355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19.209594143497</v>
      </c>
      <c r="L96">
        <v>21.130000000000003</v>
      </c>
      <c r="M96">
        <v>0</v>
      </c>
      <c r="N96">
        <v>28.967460331375474</v>
      </c>
      <c r="O96">
        <v>48.65</v>
      </c>
      <c r="P96">
        <v>66.489999999999995</v>
      </c>
      <c r="Q96">
        <v>2.8819367854741089</v>
      </c>
      <c r="R96">
        <v>2.88</v>
      </c>
      <c r="S96">
        <v>3.8419958419958413</v>
      </c>
      <c r="T96">
        <v>0</v>
      </c>
      <c r="U96">
        <v>313.86</v>
      </c>
      <c r="V96">
        <v>2.88</v>
      </c>
      <c r="W96">
        <v>8.2174606116774793</v>
      </c>
      <c r="X96">
        <v>24.119999999999997</v>
      </c>
      <c r="Y96">
        <v>0</v>
      </c>
      <c r="Z96">
        <v>0</v>
      </c>
      <c r="AA96">
        <v>0</v>
      </c>
      <c r="AB96">
        <v>0.4572243060765192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13.001211189913317</v>
      </c>
      <c r="AL96">
        <v>0.34030464716006892</v>
      </c>
      <c r="AM96">
        <v>0</v>
      </c>
      <c r="AN96">
        <v>0</v>
      </c>
      <c r="AO96">
        <v>0</v>
      </c>
      <c r="AP96">
        <v>0.77978000000000014</v>
      </c>
      <c r="AQ96">
        <v>0</v>
      </c>
      <c r="AR96">
        <v>1.9404492753623186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560.76253979087289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19.209546302638106</v>
      </c>
      <c r="L97">
        <v>21.130000000000003</v>
      </c>
      <c r="M97">
        <v>0</v>
      </c>
      <c r="N97">
        <v>28.967460331375474</v>
      </c>
      <c r="O97">
        <v>48.65</v>
      </c>
      <c r="P97">
        <v>66.489999999999995</v>
      </c>
      <c r="Q97">
        <v>2.8819367854741089</v>
      </c>
      <c r="R97">
        <v>2.88</v>
      </c>
      <c r="S97">
        <v>3.8419958419958413</v>
      </c>
      <c r="T97">
        <v>0</v>
      </c>
      <c r="U97">
        <v>313.86</v>
      </c>
      <c r="V97">
        <v>2.88</v>
      </c>
      <c r="W97">
        <v>8.2174606116774793</v>
      </c>
      <c r="X97">
        <v>24.119999999999997</v>
      </c>
      <c r="Y97">
        <v>0</v>
      </c>
      <c r="Z97">
        <v>0</v>
      </c>
      <c r="AA97">
        <v>0</v>
      </c>
      <c r="AB97">
        <v>0.4572243060765192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13.001211189913317</v>
      </c>
      <c r="AL97">
        <v>0.34030464716006892</v>
      </c>
      <c r="AM97">
        <v>0</v>
      </c>
      <c r="AN97">
        <v>0</v>
      </c>
      <c r="AO97">
        <v>0</v>
      </c>
      <c r="AP97">
        <v>0.77978000000000014</v>
      </c>
      <c r="AQ97">
        <v>0</v>
      </c>
      <c r="AR97">
        <v>1.9404492753623186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560.76249195001401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19.209471555897888</v>
      </c>
      <c r="L98">
        <v>21.130000000000003</v>
      </c>
      <c r="M98">
        <v>0</v>
      </c>
      <c r="N98">
        <v>28.967460331375474</v>
      </c>
      <c r="O98">
        <v>48.65</v>
      </c>
      <c r="P98">
        <v>66.489999999999995</v>
      </c>
      <c r="Q98">
        <v>2.8819367854741089</v>
      </c>
      <c r="R98">
        <v>2.88</v>
      </c>
      <c r="S98">
        <v>3.8419958419958413</v>
      </c>
      <c r="T98">
        <v>0</v>
      </c>
      <c r="U98">
        <v>313.86</v>
      </c>
      <c r="V98">
        <v>2.88</v>
      </c>
      <c r="W98">
        <v>8.2174606116774793</v>
      </c>
      <c r="X98">
        <v>24.119999999999997</v>
      </c>
      <c r="Y98">
        <v>0</v>
      </c>
      <c r="Z98">
        <v>0</v>
      </c>
      <c r="AA98">
        <v>0</v>
      </c>
      <c r="AB98">
        <v>0.4572243060765192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13.001211189913317</v>
      </c>
      <c r="AL98">
        <v>0.34030464716006892</v>
      </c>
      <c r="AM98">
        <v>0</v>
      </c>
      <c r="AN98">
        <v>0</v>
      </c>
      <c r="AO98">
        <v>0</v>
      </c>
      <c r="AP98">
        <v>0.77978000000000014</v>
      </c>
      <c r="AQ98">
        <v>0</v>
      </c>
      <c r="AR98">
        <v>1.9404492753623186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560.7624172032738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1.1875389191114296</v>
      </c>
      <c r="L99">
        <f t="shared" si="2"/>
        <v>0.70715564135471709</v>
      </c>
      <c r="M99">
        <f t="shared" si="2"/>
        <v>0</v>
      </c>
      <c r="N99">
        <f t="shared" si="2"/>
        <v>0.69521904795301148</v>
      </c>
      <c r="O99">
        <f t="shared" si="2"/>
        <v>1.1676000000000004</v>
      </c>
      <c r="P99">
        <f t="shared" si="2"/>
        <v>1.5873849999999972</v>
      </c>
      <c r="Q99">
        <f t="shared" si="2"/>
        <v>8.7915381475234922E-2</v>
      </c>
      <c r="R99">
        <f t="shared" si="2"/>
        <v>8.8631432204125629E-2</v>
      </c>
      <c r="S99">
        <f t="shared" si="2"/>
        <v>0.1142731381151447</v>
      </c>
      <c r="T99">
        <f t="shared" si="2"/>
        <v>0</v>
      </c>
      <c r="U99">
        <f t="shared" si="2"/>
        <v>6.7437919758208196</v>
      </c>
      <c r="V99">
        <f t="shared" si="2"/>
        <v>0.11737999999999987</v>
      </c>
      <c r="W99">
        <f t="shared" si="2"/>
        <v>0.19790646277417334</v>
      </c>
      <c r="X99">
        <f t="shared" si="2"/>
        <v>0.46473013543137548</v>
      </c>
      <c r="Y99">
        <f t="shared" si="2"/>
        <v>0</v>
      </c>
      <c r="Z99">
        <f t="shared" si="2"/>
        <v>1.2261214999999995E-2</v>
      </c>
      <c r="AA99">
        <f t="shared" si="2"/>
        <v>3.0887750527426157E-2</v>
      </c>
      <c r="AB99">
        <f t="shared" si="2"/>
        <v>2.9358880720180079E-2</v>
      </c>
      <c r="AC99">
        <f t="shared" si="2"/>
        <v>2.4806740615674568E-2</v>
      </c>
      <c r="AD99">
        <f t="shared" si="2"/>
        <v>4.0665088947766853E-2</v>
      </c>
      <c r="AE99">
        <f t="shared" si="2"/>
        <v>9.4145719152157512E-2</v>
      </c>
      <c r="AF99">
        <f t="shared" si="2"/>
        <v>0</v>
      </c>
      <c r="AG99">
        <f t="shared" si="2"/>
        <v>0</v>
      </c>
      <c r="AH99">
        <f t="shared" si="2"/>
        <v>0.19577593780359023</v>
      </c>
      <c r="AI99">
        <f t="shared" si="2"/>
        <v>1.9623395718774552E-2</v>
      </c>
      <c r="AJ99">
        <f t="shared" si="2"/>
        <v>0</v>
      </c>
      <c r="AK99">
        <f t="shared" si="2"/>
        <v>0.31202906855791984</v>
      </c>
      <c r="AL99">
        <f t="shared" si="2"/>
        <v>6.3598875215146469E-2</v>
      </c>
      <c r="AM99">
        <f t="shared" si="2"/>
        <v>7.7118499624906226E-3</v>
      </c>
      <c r="AN99">
        <f t="shared" si="2"/>
        <v>0</v>
      </c>
      <c r="AO99">
        <f t="shared" si="2"/>
        <v>0</v>
      </c>
      <c r="AP99">
        <f t="shared" si="2"/>
        <v>2.3383240000000017E-2</v>
      </c>
      <c r="AQ99">
        <f t="shared" si="2"/>
        <v>0</v>
      </c>
      <c r="AR99">
        <f t="shared" si="2"/>
        <v>4.2534952898550714E-2</v>
      </c>
      <c r="AS99">
        <f t="shared" si="2"/>
        <v>3.7195309991079367E-2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14.093505159350793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4.9898530624263842</v>
      </c>
      <c r="L3">
        <v>206.72897222222221</v>
      </c>
      <c r="M3">
        <v>27.11</v>
      </c>
      <c r="N3">
        <v>34.996931708599988</v>
      </c>
      <c r="O3">
        <v>0</v>
      </c>
      <c r="P3">
        <v>41.15</v>
      </c>
      <c r="Q3">
        <v>3.3222326832548754</v>
      </c>
      <c r="R3">
        <v>3.43</v>
      </c>
      <c r="S3">
        <v>4.2722193347193338</v>
      </c>
      <c r="T3">
        <v>0</v>
      </c>
      <c r="U3">
        <v>20.560000000000002</v>
      </c>
      <c r="V3">
        <v>3.36</v>
      </c>
      <c r="W3">
        <v>9.0072165585418595</v>
      </c>
      <c r="X3">
        <v>13.207217775905644</v>
      </c>
      <c r="Y3">
        <v>0</v>
      </c>
      <c r="Z3">
        <v>0</v>
      </c>
      <c r="AA3">
        <v>0</v>
      </c>
      <c r="AB3">
        <v>0.55228807201800445</v>
      </c>
      <c r="AC3">
        <v>0</v>
      </c>
      <c r="AD3">
        <v>0</v>
      </c>
      <c r="AE3">
        <v>1.1352081756245269</v>
      </c>
      <c r="AF3">
        <v>2.613894523326572</v>
      </c>
      <c r="AG3">
        <v>12.649364</v>
      </c>
      <c r="AH3">
        <v>0</v>
      </c>
      <c r="AI3">
        <v>0</v>
      </c>
      <c r="AJ3">
        <v>0</v>
      </c>
      <c r="AK3">
        <v>15.703914105594956</v>
      </c>
      <c r="AL3">
        <v>0</v>
      </c>
      <c r="AM3">
        <v>0</v>
      </c>
      <c r="AN3">
        <v>0</v>
      </c>
      <c r="AO3">
        <v>0</v>
      </c>
      <c r="AP3">
        <v>0.83142800000000028</v>
      </c>
      <c r="AQ3">
        <v>0</v>
      </c>
      <c r="AR3">
        <v>10.734703804347827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417.70227200755153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4.9398418035674263</v>
      </c>
      <c r="L4">
        <v>206.72897222222221</v>
      </c>
      <c r="M4">
        <v>27.11</v>
      </c>
      <c r="N4">
        <v>34.996931708599988</v>
      </c>
      <c r="O4">
        <v>0</v>
      </c>
      <c r="P4">
        <v>41.15</v>
      </c>
      <c r="Q4">
        <v>3.3222326832548754</v>
      </c>
      <c r="R4">
        <v>3.43</v>
      </c>
      <c r="S4">
        <v>4.2722193347193338</v>
      </c>
      <c r="T4">
        <v>0</v>
      </c>
      <c r="U4">
        <v>20.560000000000002</v>
      </c>
      <c r="V4">
        <v>3.36</v>
      </c>
      <c r="W4">
        <v>9.0072165585418595</v>
      </c>
      <c r="X4">
        <v>13.207217775905644</v>
      </c>
      <c r="Y4">
        <v>0</v>
      </c>
      <c r="Z4">
        <v>0</v>
      </c>
      <c r="AA4">
        <v>0</v>
      </c>
      <c r="AB4">
        <v>0.55228807201800445</v>
      </c>
      <c r="AC4">
        <v>0</v>
      </c>
      <c r="AD4">
        <v>0</v>
      </c>
      <c r="AE4">
        <v>1.1352081756245269</v>
      </c>
      <c r="AF4">
        <v>2.613894523326572</v>
      </c>
      <c r="AG4">
        <v>12.649364</v>
      </c>
      <c r="AH4">
        <v>0</v>
      </c>
      <c r="AI4">
        <v>0</v>
      </c>
      <c r="AJ4">
        <v>0</v>
      </c>
      <c r="AK4">
        <v>15.703914105594956</v>
      </c>
      <c r="AL4">
        <v>0</v>
      </c>
      <c r="AM4">
        <v>0</v>
      </c>
      <c r="AN4">
        <v>0</v>
      </c>
      <c r="AO4">
        <v>0</v>
      </c>
      <c r="AP4">
        <v>0.83142800000000028</v>
      </c>
      <c r="AQ4">
        <v>0</v>
      </c>
      <c r="AR4">
        <v>10.734703804347827</v>
      </c>
      <c r="AS4">
        <v>5.5468450787986923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421.85227784652193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5.0200000000000005</v>
      </c>
      <c r="L5">
        <v>206.72897222222221</v>
      </c>
      <c r="M5">
        <v>27.11</v>
      </c>
      <c r="N5">
        <v>34.996931708599988</v>
      </c>
      <c r="O5">
        <v>0</v>
      </c>
      <c r="P5">
        <v>41.15</v>
      </c>
      <c r="Q5">
        <v>3.3222326832548754</v>
      </c>
      <c r="R5">
        <v>3.43</v>
      </c>
      <c r="S5">
        <v>4.2722193347193338</v>
      </c>
      <c r="T5">
        <v>0</v>
      </c>
      <c r="U5">
        <v>20.560000000000002</v>
      </c>
      <c r="V5">
        <v>3.36</v>
      </c>
      <c r="W5">
        <v>9.0072165585418595</v>
      </c>
      <c r="X5">
        <v>13.207217775905644</v>
      </c>
      <c r="Y5">
        <v>0</v>
      </c>
      <c r="Z5">
        <v>0</v>
      </c>
      <c r="AA5">
        <v>0</v>
      </c>
      <c r="AB5">
        <v>0.55228807201800445</v>
      </c>
      <c r="AC5">
        <v>0</v>
      </c>
      <c r="AD5">
        <v>0</v>
      </c>
      <c r="AE5">
        <v>1.1352081756245269</v>
      </c>
      <c r="AF5">
        <v>2.613894523326572</v>
      </c>
      <c r="AG5">
        <v>12.649364</v>
      </c>
      <c r="AH5">
        <v>0</v>
      </c>
      <c r="AI5">
        <v>0</v>
      </c>
      <c r="AJ5">
        <v>0</v>
      </c>
      <c r="AK5">
        <v>15.703914105594956</v>
      </c>
      <c r="AL5">
        <v>0</v>
      </c>
      <c r="AM5">
        <v>0</v>
      </c>
      <c r="AN5">
        <v>0</v>
      </c>
      <c r="AO5">
        <v>0</v>
      </c>
      <c r="AP5">
        <v>0.83142800000000028</v>
      </c>
      <c r="AQ5">
        <v>0</v>
      </c>
      <c r="AR5">
        <v>0.81300271739130436</v>
      </c>
      <c r="AS5">
        <v>5.5468450787986923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412.01073495599809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5.0200000000000005</v>
      </c>
      <c r="L6">
        <v>206.72897222222221</v>
      </c>
      <c r="M6">
        <v>27.11</v>
      </c>
      <c r="N6">
        <v>34.996931708599988</v>
      </c>
      <c r="O6">
        <v>0</v>
      </c>
      <c r="P6">
        <v>41.15</v>
      </c>
      <c r="Q6">
        <v>3.3222326832548754</v>
      </c>
      <c r="R6">
        <v>3.43</v>
      </c>
      <c r="S6">
        <v>4.2722193347193338</v>
      </c>
      <c r="T6">
        <v>0</v>
      </c>
      <c r="U6">
        <v>20.560000000000002</v>
      </c>
      <c r="V6">
        <v>3.36</v>
      </c>
      <c r="W6">
        <v>9.0072165585418595</v>
      </c>
      <c r="X6">
        <v>13.207217775905644</v>
      </c>
      <c r="Y6">
        <v>0</v>
      </c>
      <c r="Z6">
        <v>0</v>
      </c>
      <c r="AA6">
        <v>0</v>
      </c>
      <c r="AB6">
        <v>0.55228807201800445</v>
      </c>
      <c r="AC6">
        <v>0</v>
      </c>
      <c r="AD6">
        <v>0</v>
      </c>
      <c r="AE6">
        <v>1.1352081756245269</v>
      </c>
      <c r="AF6">
        <v>2.613894523326572</v>
      </c>
      <c r="AG6">
        <v>12.649364</v>
      </c>
      <c r="AH6">
        <v>0</v>
      </c>
      <c r="AI6">
        <v>0</v>
      </c>
      <c r="AJ6">
        <v>0</v>
      </c>
      <c r="AK6">
        <v>15.703914105594956</v>
      </c>
      <c r="AL6">
        <v>0</v>
      </c>
      <c r="AM6">
        <v>0</v>
      </c>
      <c r="AN6">
        <v>0</v>
      </c>
      <c r="AO6">
        <v>0</v>
      </c>
      <c r="AP6">
        <v>0.83142800000000028</v>
      </c>
      <c r="AQ6">
        <v>0</v>
      </c>
      <c r="AR6">
        <v>0.423375</v>
      </c>
      <c r="AS6">
        <v>5.5468450787986923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411.62110723860678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5.0200000000000005</v>
      </c>
      <c r="L7">
        <v>205.0288984375</v>
      </c>
      <c r="M7">
        <v>27.11</v>
      </c>
      <c r="N7">
        <v>34.996931708599988</v>
      </c>
      <c r="O7">
        <v>0</v>
      </c>
      <c r="P7">
        <v>41.15</v>
      </c>
      <c r="Q7">
        <v>3.51</v>
      </c>
      <c r="R7">
        <v>3.43</v>
      </c>
      <c r="S7">
        <v>4.2729756097560969</v>
      </c>
      <c r="T7">
        <v>0</v>
      </c>
      <c r="U7">
        <v>20.560000000000002</v>
      </c>
      <c r="V7">
        <v>3.36</v>
      </c>
      <c r="W7">
        <v>9.0072165585418595</v>
      </c>
      <c r="X7">
        <v>13.207217775905644</v>
      </c>
      <c r="Y7">
        <v>0</v>
      </c>
      <c r="Z7">
        <v>0</v>
      </c>
      <c r="AA7">
        <v>0</v>
      </c>
      <c r="AB7">
        <v>0.55228807201800445</v>
      </c>
      <c r="AC7">
        <v>0</v>
      </c>
      <c r="AD7">
        <v>0</v>
      </c>
      <c r="AE7">
        <v>1.1352081756245269</v>
      </c>
      <c r="AF7">
        <v>2.613894523326572</v>
      </c>
      <c r="AG7">
        <v>12.649364</v>
      </c>
      <c r="AH7">
        <v>0</v>
      </c>
      <c r="AI7">
        <v>0</v>
      </c>
      <c r="AJ7">
        <v>0</v>
      </c>
      <c r="AK7">
        <v>15.703914105594956</v>
      </c>
      <c r="AL7">
        <v>0</v>
      </c>
      <c r="AM7">
        <v>0</v>
      </c>
      <c r="AN7">
        <v>0</v>
      </c>
      <c r="AO7">
        <v>0</v>
      </c>
      <c r="AP7">
        <v>0.94187600000000016</v>
      </c>
      <c r="AQ7">
        <v>0</v>
      </c>
      <c r="AR7">
        <v>0.423375</v>
      </c>
      <c r="AS7">
        <v>5.5468450787986923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410.22000504566637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5.0200000000000005</v>
      </c>
      <c r="L8">
        <v>205.0288984375</v>
      </c>
      <c r="M8">
        <v>27.11</v>
      </c>
      <c r="N8">
        <v>34.996931708599988</v>
      </c>
      <c r="O8">
        <v>0</v>
      </c>
      <c r="P8">
        <v>41.15</v>
      </c>
      <c r="Q8">
        <v>3.51</v>
      </c>
      <c r="R8">
        <v>3.43</v>
      </c>
      <c r="S8">
        <v>4.2729756097560969</v>
      </c>
      <c r="T8">
        <v>0</v>
      </c>
      <c r="U8">
        <v>20.560000000000002</v>
      </c>
      <c r="V8">
        <v>3.36</v>
      </c>
      <c r="W8">
        <v>9.0072165585418595</v>
      </c>
      <c r="X8">
        <v>13.207217775905644</v>
      </c>
      <c r="Y8">
        <v>0</v>
      </c>
      <c r="Z8">
        <v>0</v>
      </c>
      <c r="AA8">
        <v>0</v>
      </c>
      <c r="AB8">
        <v>0.55228807201800445</v>
      </c>
      <c r="AC8">
        <v>0</v>
      </c>
      <c r="AD8">
        <v>0</v>
      </c>
      <c r="AE8">
        <v>1.1352081756245269</v>
      </c>
      <c r="AF8">
        <v>2.613894523326572</v>
      </c>
      <c r="AG8">
        <v>12.649364</v>
      </c>
      <c r="AH8">
        <v>0</v>
      </c>
      <c r="AI8">
        <v>0</v>
      </c>
      <c r="AJ8">
        <v>0</v>
      </c>
      <c r="AK8">
        <v>15.703914105594956</v>
      </c>
      <c r="AL8">
        <v>0</v>
      </c>
      <c r="AM8">
        <v>0</v>
      </c>
      <c r="AN8">
        <v>0</v>
      </c>
      <c r="AO8">
        <v>0</v>
      </c>
      <c r="AP8">
        <v>0.94187600000000016</v>
      </c>
      <c r="AQ8">
        <v>0</v>
      </c>
      <c r="AR8">
        <v>0.423375</v>
      </c>
      <c r="AS8">
        <v>5.5468450787986923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410.22000504566637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5.0200000000000005</v>
      </c>
      <c r="L9">
        <v>205.0288984375</v>
      </c>
      <c r="M9">
        <v>27.11</v>
      </c>
      <c r="N9">
        <v>34.996931708599988</v>
      </c>
      <c r="O9">
        <v>0</v>
      </c>
      <c r="P9">
        <v>41.15</v>
      </c>
      <c r="Q9">
        <v>3.51</v>
      </c>
      <c r="R9">
        <v>3.43</v>
      </c>
      <c r="S9">
        <v>4.2729756097560969</v>
      </c>
      <c r="T9">
        <v>0</v>
      </c>
      <c r="U9">
        <v>20.560000000000002</v>
      </c>
      <c r="V9">
        <v>3.36</v>
      </c>
      <c r="W9">
        <v>9.0072165585418595</v>
      </c>
      <c r="X9">
        <v>13.207217775905644</v>
      </c>
      <c r="Y9">
        <v>0</v>
      </c>
      <c r="Z9">
        <v>0</v>
      </c>
      <c r="AA9">
        <v>0</v>
      </c>
      <c r="AB9">
        <v>0.55228807201800445</v>
      </c>
      <c r="AC9">
        <v>0</v>
      </c>
      <c r="AD9">
        <v>0</v>
      </c>
      <c r="AE9">
        <v>1.1352081756245269</v>
      </c>
      <c r="AF9">
        <v>2.613894523326572</v>
      </c>
      <c r="AG9">
        <v>12.649364</v>
      </c>
      <c r="AH9">
        <v>0</v>
      </c>
      <c r="AI9">
        <v>0</v>
      </c>
      <c r="AJ9">
        <v>0</v>
      </c>
      <c r="AK9">
        <v>15.703914105594956</v>
      </c>
      <c r="AL9">
        <v>0</v>
      </c>
      <c r="AM9">
        <v>0</v>
      </c>
      <c r="AN9">
        <v>0</v>
      </c>
      <c r="AO9">
        <v>0</v>
      </c>
      <c r="AP9">
        <v>3.3962760000000007</v>
      </c>
      <c r="AQ9">
        <v>0</v>
      </c>
      <c r="AR9">
        <v>0.423375</v>
      </c>
      <c r="AS9">
        <v>5.5468450787986923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412.67440504566639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5.0201887076159677</v>
      </c>
      <c r="L10">
        <v>205.0288984375</v>
      </c>
      <c r="M10">
        <v>27.11</v>
      </c>
      <c r="N10">
        <v>34.996931708599988</v>
      </c>
      <c r="O10">
        <v>0</v>
      </c>
      <c r="P10">
        <v>41.15</v>
      </c>
      <c r="Q10">
        <v>3.51</v>
      </c>
      <c r="R10">
        <v>3.43</v>
      </c>
      <c r="S10">
        <v>4.2729756097560969</v>
      </c>
      <c r="T10">
        <v>0</v>
      </c>
      <c r="U10">
        <v>20.560000000000002</v>
      </c>
      <c r="V10">
        <v>3.36</v>
      </c>
      <c r="W10">
        <v>9.0072165585418595</v>
      </c>
      <c r="X10">
        <v>13.207217775905644</v>
      </c>
      <c r="Y10">
        <v>0</v>
      </c>
      <c r="Z10">
        <v>0</v>
      </c>
      <c r="AA10">
        <v>0</v>
      </c>
      <c r="AB10">
        <v>0.55228807201800445</v>
      </c>
      <c r="AC10">
        <v>0</v>
      </c>
      <c r="AD10">
        <v>0</v>
      </c>
      <c r="AE10">
        <v>1.1352081756245269</v>
      </c>
      <c r="AF10">
        <v>2.613894523326572</v>
      </c>
      <c r="AG10">
        <v>12.649364</v>
      </c>
      <c r="AH10">
        <v>0</v>
      </c>
      <c r="AI10">
        <v>0</v>
      </c>
      <c r="AJ10">
        <v>0</v>
      </c>
      <c r="AK10">
        <v>15.703914105594956</v>
      </c>
      <c r="AL10">
        <v>0</v>
      </c>
      <c r="AM10">
        <v>0</v>
      </c>
      <c r="AN10">
        <v>0</v>
      </c>
      <c r="AO10">
        <v>0</v>
      </c>
      <c r="AP10">
        <v>0.94187600000000016</v>
      </c>
      <c r="AQ10">
        <v>0</v>
      </c>
      <c r="AR10">
        <v>0.423375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406.02017665545299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</v>
      </c>
      <c r="L11">
        <v>205.0288984375</v>
      </c>
      <c r="M11">
        <v>27.11</v>
      </c>
      <c r="N11">
        <v>34.996931708599988</v>
      </c>
      <c r="O11">
        <v>0</v>
      </c>
      <c r="P11">
        <v>41.15</v>
      </c>
      <c r="Q11">
        <v>3.51</v>
      </c>
      <c r="R11">
        <v>3.43</v>
      </c>
      <c r="S11">
        <v>4.2729756097560969</v>
      </c>
      <c r="T11">
        <v>0</v>
      </c>
      <c r="U11">
        <v>20.560000000000002</v>
      </c>
      <c r="V11">
        <v>3.36</v>
      </c>
      <c r="W11">
        <v>5.46</v>
      </c>
      <c r="X11">
        <v>8.0080425219941329</v>
      </c>
      <c r="Y11">
        <v>0</v>
      </c>
      <c r="Z11">
        <v>0</v>
      </c>
      <c r="AA11">
        <v>0</v>
      </c>
      <c r="AB11">
        <v>0.55228807201800445</v>
      </c>
      <c r="AC11">
        <v>0</v>
      </c>
      <c r="AD11">
        <v>0</v>
      </c>
      <c r="AE11">
        <v>1.1352081756245269</v>
      </c>
      <c r="AF11">
        <v>2.613894523326572</v>
      </c>
      <c r="AG11">
        <v>12.649364</v>
      </c>
      <c r="AH11">
        <v>0</v>
      </c>
      <c r="AI11">
        <v>0</v>
      </c>
      <c r="AJ11">
        <v>0</v>
      </c>
      <c r="AK11">
        <v>15.703914105594956</v>
      </c>
      <c r="AL11">
        <v>0</v>
      </c>
      <c r="AM11">
        <v>0</v>
      </c>
      <c r="AN11">
        <v>0</v>
      </c>
      <c r="AO11">
        <v>0</v>
      </c>
      <c r="AP11">
        <v>0.94187600000000016</v>
      </c>
      <c r="AQ11">
        <v>0</v>
      </c>
      <c r="AR11">
        <v>0.423375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397.28359613538362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4.9398022813688218</v>
      </c>
      <c r="L12">
        <v>205.0288984375</v>
      </c>
      <c r="M12">
        <v>27.11</v>
      </c>
      <c r="N12">
        <v>34.996931708599988</v>
      </c>
      <c r="O12">
        <v>0</v>
      </c>
      <c r="P12">
        <v>41.15</v>
      </c>
      <c r="Q12">
        <v>3.51</v>
      </c>
      <c r="R12">
        <v>3.43</v>
      </c>
      <c r="S12">
        <v>4.2729756097560969</v>
      </c>
      <c r="T12">
        <v>0</v>
      </c>
      <c r="U12">
        <v>20.560000000000002</v>
      </c>
      <c r="V12">
        <v>3.36</v>
      </c>
      <c r="W12">
        <v>5.46</v>
      </c>
      <c r="X12">
        <v>8.0080425219941329</v>
      </c>
      <c r="Y12">
        <v>0</v>
      </c>
      <c r="Z12">
        <v>0</v>
      </c>
      <c r="AA12">
        <v>0</v>
      </c>
      <c r="AB12">
        <v>0.55228807201800445</v>
      </c>
      <c r="AC12">
        <v>0</v>
      </c>
      <c r="AD12">
        <v>0</v>
      </c>
      <c r="AE12">
        <v>1.1352081756245269</v>
      </c>
      <c r="AF12">
        <v>2.613894523326572</v>
      </c>
      <c r="AG12">
        <v>12.649364</v>
      </c>
      <c r="AH12">
        <v>0</v>
      </c>
      <c r="AI12">
        <v>0</v>
      </c>
      <c r="AJ12">
        <v>0</v>
      </c>
      <c r="AK12">
        <v>15.703914105594956</v>
      </c>
      <c r="AL12">
        <v>0</v>
      </c>
      <c r="AM12">
        <v>0</v>
      </c>
      <c r="AN12">
        <v>0</v>
      </c>
      <c r="AO12">
        <v>0</v>
      </c>
      <c r="AP12">
        <v>3.3962760000000007</v>
      </c>
      <c r="AQ12">
        <v>0</v>
      </c>
      <c r="AR12">
        <v>0.423375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399.64779841675244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4.9398022813688218</v>
      </c>
      <c r="L13">
        <v>205.0288984375</v>
      </c>
      <c r="M13">
        <v>27.11</v>
      </c>
      <c r="N13">
        <v>34.996931708599988</v>
      </c>
      <c r="O13">
        <v>0</v>
      </c>
      <c r="P13">
        <v>41.15</v>
      </c>
      <c r="Q13">
        <v>3.51</v>
      </c>
      <c r="R13">
        <v>3.43</v>
      </c>
      <c r="S13">
        <v>4.2729756097560969</v>
      </c>
      <c r="T13">
        <v>0</v>
      </c>
      <c r="U13">
        <v>20.560000000000002</v>
      </c>
      <c r="V13">
        <v>3.36</v>
      </c>
      <c r="W13">
        <v>5.46</v>
      </c>
      <c r="X13">
        <v>8.0080425219941329</v>
      </c>
      <c r="Y13">
        <v>0</v>
      </c>
      <c r="Z13">
        <v>0</v>
      </c>
      <c r="AA13">
        <v>0</v>
      </c>
      <c r="AB13">
        <v>0.55228807201800445</v>
      </c>
      <c r="AC13">
        <v>0</v>
      </c>
      <c r="AD13">
        <v>0</v>
      </c>
      <c r="AE13">
        <v>1.1352081756245269</v>
      </c>
      <c r="AF13">
        <v>2.613894523326572</v>
      </c>
      <c r="AG13">
        <v>12.649364</v>
      </c>
      <c r="AH13">
        <v>0</v>
      </c>
      <c r="AI13">
        <v>0</v>
      </c>
      <c r="AJ13">
        <v>0</v>
      </c>
      <c r="AK13">
        <v>15.703914105594956</v>
      </c>
      <c r="AL13">
        <v>0</v>
      </c>
      <c r="AM13">
        <v>0</v>
      </c>
      <c r="AN13">
        <v>0</v>
      </c>
      <c r="AO13">
        <v>0</v>
      </c>
      <c r="AP13">
        <v>0.94187600000000016</v>
      </c>
      <c r="AQ13">
        <v>0</v>
      </c>
      <c r="AR13">
        <v>0.423375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397.19339841675242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4.9398227230316518</v>
      </c>
      <c r="L14">
        <v>205.0288984375</v>
      </c>
      <c r="M14">
        <v>27.11</v>
      </c>
      <c r="N14">
        <v>34.996931708599988</v>
      </c>
      <c r="O14">
        <v>0</v>
      </c>
      <c r="P14">
        <v>41.15</v>
      </c>
      <c r="Q14">
        <v>3.51</v>
      </c>
      <c r="R14">
        <v>3.43</v>
      </c>
      <c r="S14">
        <v>4.2729756097560969</v>
      </c>
      <c r="T14">
        <v>0</v>
      </c>
      <c r="U14">
        <v>20.560000000000002</v>
      </c>
      <c r="V14">
        <v>3.36</v>
      </c>
      <c r="W14">
        <v>5.46</v>
      </c>
      <c r="X14">
        <v>8.0080425219941329</v>
      </c>
      <c r="Y14">
        <v>0</v>
      </c>
      <c r="Z14">
        <v>0</v>
      </c>
      <c r="AA14">
        <v>0</v>
      </c>
      <c r="AB14">
        <v>0.55228807201800445</v>
      </c>
      <c r="AC14">
        <v>0</v>
      </c>
      <c r="AD14">
        <v>0</v>
      </c>
      <c r="AE14">
        <v>1.1352081756245269</v>
      </c>
      <c r="AF14">
        <v>2.613894523326572</v>
      </c>
      <c r="AG14">
        <v>12.649364</v>
      </c>
      <c r="AH14">
        <v>0</v>
      </c>
      <c r="AI14">
        <v>0</v>
      </c>
      <c r="AJ14">
        <v>0</v>
      </c>
      <c r="AK14">
        <v>15.703914105594956</v>
      </c>
      <c r="AL14">
        <v>0</v>
      </c>
      <c r="AM14">
        <v>0</v>
      </c>
      <c r="AN14">
        <v>0</v>
      </c>
      <c r="AO14">
        <v>0</v>
      </c>
      <c r="AP14">
        <v>0.94187600000000016</v>
      </c>
      <c r="AQ14">
        <v>0</v>
      </c>
      <c r="AR14">
        <v>0.423375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397.19341885841527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4.9398227230316518</v>
      </c>
      <c r="L15">
        <v>205.0288984375</v>
      </c>
      <c r="M15">
        <v>27.11</v>
      </c>
      <c r="N15">
        <v>34.996931708599988</v>
      </c>
      <c r="O15">
        <v>0</v>
      </c>
      <c r="P15">
        <v>41.15</v>
      </c>
      <c r="Q15">
        <v>3.51</v>
      </c>
      <c r="R15">
        <v>3.43</v>
      </c>
      <c r="S15">
        <v>4.2729756097560969</v>
      </c>
      <c r="T15">
        <v>0</v>
      </c>
      <c r="U15">
        <v>20.560000000000002</v>
      </c>
      <c r="V15">
        <v>3.36</v>
      </c>
      <c r="W15">
        <v>5.46</v>
      </c>
      <c r="X15">
        <v>8.0080425219941329</v>
      </c>
      <c r="Y15">
        <v>0</v>
      </c>
      <c r="Z15">
        <v>0</v>
      </c>
      <c r="AA15">
        <v>0</v>
      </c>
      <c r="AB15">
        <v>0.55228807201800445</v>
      </c>
      <c r="AC15">
        <v>0</v>
      </c>
      <c r="AD15">
        <v>0</v>
      </c>
      <c r="AE15">
        <v>1.1352081756245269</v>
      </c>
      <c r="AF15">
        <v>2.613894523326572</v>
      </c>
      <c r="AG15">
        <v>12.649364</v>
      </c>
      <c r="AH15">
        <v>0</v>
      </c>
      <c r="AI15">
        <v>0</v>
      </c>
      <c r="AJ15">
        <v>0</v>
      </c>
      <c r="AK15">
        <v>15.703914105594956</v>
      </c>
      <c r="AL15">
        <v>0</v>
      </c>
      <c r="AM15">
        <v>0</v>
      </c>
      <c r="AN15">
        <v>0</v>
      </c>
      <c r="AO15">
        <v>0</v>
      </c>
      <c r="AP15">
        <v>3.3962760000000007</v>
      </c>
      <c r="AQ15">
        <v>0</v>
      </c>
      <c r="AR15">
        <v>0.423375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399.64781885841529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4.9500000000000011</v>
      </c>
      <c r="L16">
        <v>205.0288984375</v>
      </c>
      <c r="M16">
        <v>27.11</v>
      </c>
      <c r="N16">
        <v>34.996931708599988</v>
      </c>
      <c r="O16">
        <v>0</v>
      </c>
      <c r="P16">
        <v>41.15</v>
      </c>
      <c r="Q16">
        <v>3.51</v>
      </c>
      <c r="R16">
        <v>3.43</v>
      </c>
      <c r="S16">
        <v>4.2729756097560969</v>
      </c>
      <c r="T16">
        <v>0</v>
      </c>
      <c r="U16">
        <v>20.560000000000002</v>
      </c>
      <c r="V16">
        <v>3.36</v>
      </c>
      <c r="W16">
        <v>5.46</v>
      </c>
      <c r="X16">
        <v>8.0080425219941329</v>
      </c>
      <c r="Y16">
        <v>0</v>
      </c>
      <c r="Z16">
        <v>0</v>
      </c>
      <c r="AA16">
        <v>0</v>
      </c>
      <c r="AB16">
        <v>0.55228807201800445</v>
      </c>
      <c r="AC16">
        <v>0</v>
      </c>
      <c r="AD16">
        <v>0</v>
      </c>
      <c r="AE16">
        <v>1.1352081756245269</v>
      </c>
      <c r="AF16">
        <v>2.613894523326572</v>
      </c>
      <c r="AG16">
        <v>12.649364</v>
      </c>
      <c r="AH16">
        <v>0</v>
      </c>
      <c r="AI16">
        <v>0</v>
      </c>
      <c r="AJ16">
        <v>0</v>
      </c>
      <c r="AK16">
        <v>15.703914105594956</v>
      </c>
      <c r="AL16">
        <v>0</v>
      </c>
      <c r="AM16">
        <v>0</v>
      </c>
      <c r="AN16">
        <v>0</v>
      </c>
      <c r="AO16">
        <v>0</v>
      </c>
      <c r="AP16">
        <v>0.83142800000000028</v>
      </c>
      <c r="AQ16">
        <v>0</v>
      </c>
      <c r="AR16">
        <v>0.58597554347826086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397.25574867886183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5.0398227162404581</v>
      </c>
      <c r="L17">
        <v>205.0288984375</v>
      </c>
      <c r="M17">
        <v>27.11</v>
      </c>
      <c r="N17">
        <v>34.996931708599988</v>
      </c>
      <c r="O17">
        <v>0</v>
      </c>
      <c r="P17">
        <v>41.15</v>
      </c>
      <c r="Q17">
        <v>3.51</v>
      </c>
      <c r="R17">
        <v>3.43</v>
      </c>
      <c r="S17">
        <v>4.2729756097560969</v>
      </c>
      <c r="T17">
        <v>0</v>
      </c>
      <c r="U17">
        <v>20.560000000000002</v>
      </c>
      <c r="V17">
        <v>3.36</v>
      </c>
      <c r="W17">
        <v>5.46</v>
      </c>
      <c r="X17">
        <v>8.0080425219941329</v>
      </c>
      <c r="Y17">
        <v>0</v>
      </c>
      <c r="Z17">
        <v>0</v>
      </c>
      <c r="AA17">
        <v>0</v>
      </c>
      <c r="AB17">
        <v>0.55228807201800445</v>
      </c>
      <c r="AC17">
        <v>0</v>
      </c>
      <c r="AD17">
        <v>0</v>
      </c>
      <c r="AE17">
        <v>1.1352081756245269</v>
      </c>
      <c r="AF17">
        <v>2.613894523326572</v>
      </c>
      <c r="AG17">
        <v>12.649364</v>
      </c>
      <c r="AH17">
        <v>0</v>
      </c>
      <c r="AI17">
        <v>0</v>
      </c>
      <c r="AJ17">
        <v>0</v>
      </c>
      <c r="AK17">
        <v>15.703914105594956</v>
      </c>
      <c r="AL17">
        <v>0</v>
      </c>
      <c r="AM17">
        <v>0</v>
      </c>
      <c r="AN17">
        <v>0</v>
      </c>
      <c r="AO17">
        <v>0</v>
      </c>
      <c r="AP17">
        <v>0.83142800000000028</v>
      </c>
      <c r="AQ17">
        <v>0</v>
      </c>
      <c r="AR17">
        <v>10.734703804347827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407.49429965597193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</v>
      </c>
      <c r="L18">
        <v>205.0288984375</v>
      </c>
      <c r="M18">
        <v>27.11</v>
      </c>
      <c r="N18">
        <v>34.996931708599988</v>
      </c>
      <c r="O18">
        <v>0</v>
      </c>
      <c r="P18">
        <v>41.15</v>
      </c>
      <c r="Q18">
        <v>3.51</v>
      </c>
      <c r="R18">
        <v>3.43</v>
      </c>
      <c r="S18">
        <v>4.2729756097560969</v>
      </c>
      <c r="T18">
        <v>0</v>
      </c>
      <c r="U18">
        <v>20.560000000000002</v>
      </c>
      <c r="V18">
        <v>3.36</v>
      </c>
      <c r="W18">
        <v>5.46</v>
      </c>
      <c r="X18">
        <v>8.0080425219941329</v>
      </c>
      <c r="Y18">
        <v>0</v>
      </c>
      <c r="Z18">
        <v>0</v>
      </c>
      <c r="AA18">
        <v>0</v>
      </c>
      <c r="AB18">
        <v>0.55228807201800445</v>
      </c>
      <c r="AC18">
        <v>0</v>
      </c>
      <c r="AD18">
        <v>0</v>
      </c>
      <c r="AE18">
        <v>1.1352081756245269</v>
      </c>
      <c r="AF18">
        <v>2.613894523326572</v>
      </c>
      <c r="AG18">
        <v>12.649364</v>
      </c>
      <c r="AH18">
        <v>0</v>
      </c>
      <c r="AI18">
        <v>0</v>
      </c>
      <c r="AJ18">
        <v>0</v>
      </c>
      <c r="AK18">
        <v>15.703914105594956</v>
      </c>
      <c r="AL18">
        <v>0</v>
      </c>
      <c r="AM18">
        <v>0</v>
      </c>
      <c r="AN18">
        <v>0</v>
      </c>
      <c r="AO18">
        <v>0</v>
      </c>
      <c r="AP18">
        <v>0.83142800000000028</v>
      </c>
      <c r="AQ18">
        <v>0</v>
      </c>
      <c r="AR18">
        <v>10.734703804347827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407.59447693973146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5.0200000000000005</v>
      </c>
      <c r="L19">
        <v>205.0288984375</v>
      </c>
      <c r="M19">
        <v>27.11</v>
      </c>
      <c r="N19">
        <v>34.996931708599988</v>
      </c>
      <c r="O19">
        <v>0</v>
      </c>
      <c r="P19">
        <v>41.15</v>
      </c>
      <c r="Q19">
        <v>3.51</v>
      </c>
      <c r="R19">
        <v>3.43</v>
      </c>
      <c r="S19">
        <v>4.2729756097560969</v>
      </c>
      <c r="T19">
        <v>0</v>
      </c>
      <c r="U19">
        <v>20.560000000000002</v>
      </c>
      <c r="V19">
        <v>3.36</v>
      </c>
      <c r="W19">
        <v>5.46</v>
      </c>
      <c r="X19">
        <v>8.0080425219941329</v>
      </c>
      <c r="Y19">
        <v>0</v>
      </c>
      <c r="Z19">
        <v>0</v>
      </c>
      <c r="AA19">
        <v>0</v>
      </c>
      <c r="AB19">
        <v>0.55228807201800445</v>
      </c>
      <c r="AC19">
        <v>0</v>
      </c>
      <c r="AD19">
        <v>0</v>
      </c>
      <c r="AE19">
        <v>1.1352081756245269</v>
      </c>
      <c r="AF19">
        <v>2.613894523326572</v>
      </c>
      <c r="AG19">
        <v>12.649364</v>
      </c>
      <c r="AH19">
        <v>0</v>
      </c>
      <c r="AI19">
        <v>0</v>
      </c>
      <c r="AJ19">
        <v>0</v>
      </c>
      <c r="AK19">
        <v>15.703914105594956</v>
      </c>
      <c r="AL19">
        <v>0</v>
      </c>
      <c r="AM19">
        <v>0</v>
      </c>
      <c r="AN19">
        <v>0</v>
      </c>
      <c r="AO19">
        <v>0</v>
      </c>
      <c r="AP19">
        <v>0.83142800000000028</v>
      </c>
      <c r="AQ19">
        <v>0</v>
      </c>
      <c r="AR19">
        <v>0.97560326086956517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397.71537639625319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5.0200000000000005</v>
      </c>
      <c r="L20">
        <v>205.0288984375</v>
      </c>
      <c r="M20">
        <v>27.11</v>
      </c>
      <c r="N20">
        <v>34.996931708599988</v>
      </c>
      <c r="O20">
        <v>0</v>
      </c>
      <c r="P20">
        <v>41.15</v>
      </c>
      <c r="Q20">
        <v>3.51</v>
      </c>
      <c r="R20">
        <v>3.43</v>
      </c>
      <c r="S20">
        <v>4.2729756097560969</v>
      </c>
      <c r="T20">
        <v>0</v>
      </c>
      <c r="U20">
        <v>20.560000000000002</v>
      </c>
      <c r="V20">
        <v>3.36</v>
      </c>
      <c r="W20">
        <v>5.46</v>
      </c>
      <c r="X20">
        <v>8.0080425219941329</v>
      </c>
      <c r="Y20">
        <v>0</v>
      </c>
      <c r="Z20">
        <v>0</v>
      </c>
      <c r="AA20">
        <v>0</v>
      </c>
      <c r="AB20">
        <v>0.55228807201800445</v>
      </c>
      <c r="AC20">
        <v>0</v>
      </c>
      <c r="AD20">
        <v>0</v>
      </c>
      <c r="AE20">
        <v>1.1352081756245269</v>
      </c>
      <c r="AF20">
        <v>2.613894523326572</v>
      </c>
      <c r="AG20">
        <v>12.649364</v>
      </c>
      <c r="AH20">
        <v>0</v>
      </c>
      <c r="AI20">
        <v>0</v>
      </c>
      <c r="AJ20">
        <v>0</v>
      </c>
      <c r="AK20">
        <v>15.703914105594956</v>
      </c>
      <c r="AL20">
        <v>0</v>
      </c>
      <c r="AM20">
        <v>0</v>
      </c>
      <c r="AN20">
        <v>0</v>
      </c>
      <c r="AO20">
        <v>0</v>
      </c>
      <c r="AP20">
        <v>0.83142800000000028</v>
      </c>
      <c r="AQ20">
        <v>0</v>
      </c>
      <c r="AR20">
        <v>0.423375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397.16314813538366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5.0200000000000005</v>
      </c>
      <c r="L21">
        <v>205.0288984375</v>
      </c>
      <c r="M21">
        <v>27.11</v>
      </c>
      <c r="N21">
        <v>34.996931708599988</v>
      </c>
      <c r="O21">
        <v>0</v>
      </c>
      <c r="P21">
        <v>41.15</v>
      </c>
      <c r="Q21">
        <v>3.51</v>
      </c>
      <c r="R21">
        <v>3.43</v>
      </c>
      <c r="S21">
        <v>4.2729756097560969</v>
      </c>
      <c r="T21">
        <v>0</v>
      </c>
      <c r="U21">
        <v>20.560000000000002</v>
      </c>
      <c r="V21">
        <v>3.36</v>
      </c>
      <c r="W21">
        <v>5.46</v>
      </c>
      <c r="X21">
        <v>8.0080425219941329</v>
      </c>
      <c r="Y21">
        <v>0</v>
      </c>
      <c r="Z21">
        <v>0</v>
      </c>
      <c r="AA21">
        <v>0</v>
      </c>
      <c r="AB21">
        <v>0.55228807201800445</v>
      </c>
      <c r="AC21">
        <v>0</v>
      </c>
      <c r="AD21">
        <v>0</v>
      </c>
      <c r="AE21">
        <v>1.1352081756245269</v>
      </c>
      <c r="AF21">
        <v>2.613894523326572</v>
      </c>
      <c r="AG21">
        <v>12.649364</v>
      </c>
      <c r="AH21">
        <v>0</v>
      </c>
      <c r="AI21">
        <v>0</v>
      </c>
      <c r="AJ21">
        <v>0</v>
      </c>
      <c r="AK21">
        <v>15.703914105594956</v>
      </c>
      <c r="AL21">
        <v>0</v>
      </c>
      <c r="AM21">
        <v>0</v>
      </c>
      <c r="AN21">
        <v>0</v>
      </c>
      <c r="AO21">
        <v>0</v>
      </c>
      <c r="AP21">
        <v>0.83142800000000028</v>
      </c>
      <c r="AQ21">
        <v>0</v>
      </c>
      <c r="AR21">
        <v>0.423375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397.16314813538366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5.0200000000000005</v>
      </c>
      <c r="L22">
        <v>205.0288984375</v>
      </c>
      <c r="M22">
        <v>27.11</v>
      </c>
      <c r="N22">
        <v>34.996931708599988</v>
      </c>
      <c r="O22">
        <v>0</v>
      </c>
      <c r="P22">
        <v>41.15</v>
      </c>
      <c r="Q22">
        <v>3.51</v>
      </c>
      <c r="R22">
        <v>3.43</v>
      </c>
      <c r="S22">
        <v>4.2729756097560969</v>
      </c>
      <c r="T22">
        <v>0</v>
      </c>
      <c r="U22">
        <v>20.560000000000002</v>
      </c>
      <c r="V22">
        <v>3.36</v>
      </c>
      <c r="W22">
        <v>5.46</v>
      </c>
      <c r="X22">
        <v>8.0080425219941329</v>
      </c>
      <c r="Y22">
        <v>0</v>
      </c>
      <c r="Z22">
        <v>0</v>
      </c>
      <c r="AA22">
        <v>0</v>
      </c>
      <c r="AB22">
        <v>0.55228807201800445</v>
      </c>
      <c r="AC22">
        <v>0</v>
      </c>
      <c r="AD22">
        <v>0</v>
      </c>
      <c r="AE22">
        <v>1.1352081756245269</v>
      </c>
      <c r="AF22">
        <v>2.613894523326572</v>
      </c>
      <c r="AG22">
        <v>12.649364</v>
      </c>
      <c r="AH22">
        <v>6.2771366420274557</v>
      </c>
      <c r="AI22">
        <v>0</v>
      </c>
      <c r="AJ22">
        <v>0</v>
      </c>
      <c r="AK22">
        <v>15.703914105594956</v>
      </c>
      <c r="AL22">
        <v>0</v>
      </c>
      <c r="AM22">
        <v>0</v>
      </c>
      <c r="AN22">
        <v>0</v>
      </c>
      <c r="AO22">
        <v>0</v>
      </c>
      <c r="AP22">
        <v>0.83142800000000028</v>
      </c>
      <c r="AQ22">
        <v>0</v>
      </c>
      <c r="AR22">
        <v>0.423375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403.44028477741114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5.0200000000000005</v>
      </c>
      <c r="L23">
        <v>203.6</v>
      </c>
      <c r="M23">
        <v>27.11</v>
      </c>
      <c r="N23">
        <v>34.996931708599988</v>
      </c>
      <c r="O23">
        <v>0</v>
      </c>
      <c r="P23">
        <v>41.15</v>
      </c>
      <c r="Q23">
        <v>3.3222326832548754</v>
      </c>
      <c r="R23">
        <v>3.43</v>
      </c>
      <c r="S23">
        <v>4.2722193347193338</v>
      </c>
      <c r="T23">
        <v>0</v>
      </c>
      <c r="U23">
        <v>20.560000000000002</v>
      </c>
      <c r="V23">
        <v>3.36</v>
      </c>
      <c r="W23">
        <v>9.926932344763669</v>
      </c>
      <c r="X23">
        <v>14.226931867184133</v>
      </c>
      <c r="Y23">
        <v>0</v>
      </c>
      <c r="Z23">
        <v>0</v>
      </c>
      <c r="AA23">
        <v>0</v>
      </c>
      <c r="AB23">
        <v>0.55228807201800445</v>
      </c>
      <c r="AC23">
        <v>0</v>
      </c>
      <c r="AD23">
        <v>0</v>
      </c>
      <c r="AE23">
        <v>1.1352081756245269</v>
      </c>
      <c r="AF23">
        <v>2.613894523326572</v>
      </c>
      <c r="AG23">
        <v>12.649364</v>
      </c>
      <c r="AH23">
        <v>13.671026821541711</v>
      </c>
      <c r="AI23">
        <v>0</v>
      </c>
      <c r="AJ23">
        <v>0</v>
      </c>
      <c r="AK23">
        <v>15.703914105594956</v>
      </c>
      <c r="AL23">
        <v>0</v>
      </c>
      <c r="AM23">
        <v>0</v>
      </c>
      <c r="AN23">
        <v>0</v>
      </c>
      <c r="AO23">
        <v>0</v>
      </c>
      <c r="AP23">
        <v>0.83142800000000028</v>
      </c>
      <c r="AQ23">
        <v>4.5839714285714273</v>
      </c>
      <c r="AR23">
        <v>0.423375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424.4865460461686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4.9398530986083031</v>
      </c>
      <c r="L24">
        <v>203.6</v>
      </c>
      <c r="M24">
        <v>27.11</v>
      </c>
      <c r="N24">
        <v>34.996931708599988</v>
      </c>
      <c r="O24">
        <v>0</v>
      </c>
      <c r="P24">
        <v>41.15</v>
      </c>
      <c r="Q24">
        <v>3.3222326832548754</v>
      </c>
      <c r="R24">
        <v>3.43</v>
      </c>
      <c r="S24">
        <v>4.2722193347193338</v>
      </c>
      <c r="T24">
        <v>0</v>
      </c>
      <c r="U24">
        <v>20.560000000000002</v>
      </c>
      <c r="V24">
        <v>3.36</v>
      </c>
      <c r="W24">
        <v>9.926932344763669</v>
      </c>
      <c r="X24">
        <v>14.566931339511372</v>
      </c>
      <c r="Y24">
        <v>0</v>
      </c>
      <c r="Z24">
        <v>0</v>
      </c>
      <c r="AA24">
        <v>0</v>
      </c>
      <c r="AB24">
        <v>0.55228807201800445</v>
      </c>
      <c r="AC24">
        <v>0</v>
      </c>
      <c r="AD24">
        <v>0</v>
      </c>
      <c r="AE24">
        <v>1.1352081756245269</v>
      </c>
      <c r="AF24">
        <v>2.613894523326572</v>
      </c>
      <c r="AG24">
        <v>12.649364</v>
      </c>
      <c r="AH24">
        <v>13.753862935586062</v>
      </c>
      <c r="AI24">
        <v>0</v>
      </c>
      <c r="AJ24">
        <v>0</v>
      </c>
      <c r="AK24">
        <v>15.703914105594956</v>
      </c>
      <c r="AL24">
        <v>0</v>
      </c>
      <c r="AM24">
        <v>0</v>
      </c>
      <c r="AN24">
        <v>0</v>
      </c>
      <c r="AO24">
        <v>0</v>
      </c>
      <c r="AP24">
        <v>0.83142800000000028</v>
      </c>
      <c r="AQ24">
        <v>9.1740793650793631</v>
      </c>
      <c r="AR24">
        <v>0.423375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429.41934266765645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4.9398714545927671</v>
      </c>
      <c r="L25">
        <v>203.6083044418159</v>
      </c>
      <c r="M25">
        <v>27.11</v>
      </c>
      <c r="N25">
        <v>34.996931708599988</v>
      </c>
      <c r="O25">
        <v>0</v>
      </c>
      <c r="P25">
        <v>41.15</v>
      </c>
      <c r="Q25">
        <v>3.3222326832548754</v>
      </c>
      <c r="R25">
        <v>3.43</v>
      </c>
      <c r="S25">
        <v>4.2722193347193338</v>
      </c>
      <c r="T25">
        <v>0</v>
      </c>
      <c r="U25">
        <v>20.560000000000002</v>
      </c>
      <c r="V25">
        <v>3.36</v>
      </c>
      <c r="W25">
        <v>9.926932344763669</v>
      </c>
      <c r="X25">
        <v>14.566931339511372</v>
      </c>
      <c r="Y25">
        <v>0</v>
      </c>
      <c r="Z25">
        <v>0.32522727272727275</v>
      </c>
      <c r="AA25">
        <v>0</v>
      </c>
      <c r="AB25">
        <v>0.55228807201800445</v>
      </c>
      <c r="AC25">
        <v>0</v>
      </c>
      <c r="AD25">
        <v>2.6907501892505676</v>
      </c>
      <c r="AE25">
        <v>4.1603845571536713</v>
      </c>
      <c r="AF25">
        <v>2.613894523326572</v>
      </c>
      <c r="AG25">
        <v>12.649364</v>
      </c>
      <c r="AH25">
        <v>20.675280464625136</v>
      </c>
      <c r="AI25">
        <v>0</v>
      </c>
      <c r="AJ25">
        <v>0</v>
      </c>
      <c r="AK25">
        <v>15.703914105594956</v>
      </c>
      <c r="AL25">
        <v>0</v>
      </c>
      <c r="AM25">
        <v>0</v>
      </c>
      <c r="AN25">
        <v>0</v>
      </c>
      <c r="AO25">
        <v>0</v>
      </c>
      <c r="AP25">
        <v>0.83142800000000028</v>
      </c>
      <c r="AQ25">
        <v>9.1740793650793631</v>
      </c>
      <c r="AR25">
        <v>0.423375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442.39023683800286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4.9398831377744141</v>
      </c>
      <c r="L26">
        <v>203.6083044418159</v>
      </c>
      <c r="M26">
        <v>27.11</v>
      </c>
      <c r="N26">
        <v>34.996931708599988</v>
      </c>
      <c r="O26">
        <v>0</v>
      </c>
      <c r="P26">
        <v>41.15</v>
      </c>
      <c r="Q26">
        <v>3.3222326832548754</v>
      </c>
      <c r="R26">
        <v>3.43</v>
      </c>
      <c r="S26">
        <v>4.2722193347193338</v>
      </c>
      <c r="T26">
        <v>0</v>
      </c>
      <c r="U26">
        <v>20.560000000000002</v>
      </c>
      <c r="V26">
        <v>3.36</v>
      </c>
      <c r="W26">
        <v>9.926932344763669</v>
      </c>
      <c r="X26">
        <v>14.566931339511372</v>
      </c>
      <c r="Y26">
        <v>0</v>
      </c>
      <c r="Z26">
        <v>1.9206818181818182</v>
      </c>
      <c r="AA26">
        <v>0</v>
      </c>
      <c r="AB26">
        <v>0.55228807201800445</v>
      </c>
      <c r="AC26">
        <v>0</v>
      </c>
      <c r="AD26">
        <v>5.3845685087055264</v>
      </c>
      <c r="AE26">
        <v>4.1603845571536713</v>
      </c>
      <c r="AF26">
        <v>2.613894523326572</v>
      </c>
      <c r="AG26">
        <v>12.649364</v>
      </c>
      <c r="AH26">
        <v>20.675280464625136</v>
      </c>
      <c r="AI26">
        <v>0</v>
      </c>
      <c r="AJ26">
        <v>0</v>
      </c>
      <c r="AK26">
        <v>15.703914105594956</v>
      </c>
      <c r="AL26">
        <v>0</v>
      </c>
      <c r="AM26">
        <v>0</v>
      </c>
      <c r="AN26">
        <v>0</v>
      </c>
      <c r="AO26">
        <v>0</v>
      </c>
      <c r="AP26">
        <v>0.83142800000000028</v>
      </c>
      <c r="AQ26">
        <v>13.75805079365079</v>
      </c>
      <c r="AR26">
        <v>0.58597554347826086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451.4260933581437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203.61619278641587</v>
      </c>
      <c r="M27">
        <v>27.11</v>
      </c>
      <c r="N27">
        <v>34.996931708599988</v>
      </c>
      <c r="O27">
        <v>0</v>
      </c>
      <c r="P27">
        <v>41.15</v>
      </c>
      <c r="Q27">
        <v>3.3219529411764706</v>
      </c>
      <c r="R27">
        <v>3.43</v>
      </c>
      <c r="S27">
        <v>4.2699999999999996</v>
      </c>
      <c r="T27">
        <v>0</v>
      </c>
      <c r="U27">
        <v>20.560000000000002</v>
      </c>
      <c r="V27">
        <v>6.13</v>
      </c>
      <c r="W27">
        <v>9.926932344763669</v>
      </c>
      <c r="X27">
        <v>14.566931339511372</v>
      </c>
      <c r="Y27">
        <v>0</v>
      </c>
      <c r="Z27">
        <v>1.9206818181818182</v>
      </c>
      <c r="AA27">
        <v>0</v>
      </c>
      <c r="AB27">
        <v>1.1782145536384094</v>
      </c>
      <c r="AC27">
        <v>2.8533924925396574</v>
      </c>
      <c r="AD27">
        <v>8.072250567751702</v>
      </c>
      <c r="AE27">
        <v>9.7106320968962905</v>
      </c>
      <c r="AF27">
        <v>2.613894523326572</v>
      </c>
      <c r="AG27">
        <v>12.649364</v>
      </c>
      <c r="AH27">
        <v>27.56908595564942</v>
      </c>
      <c r="AI27">
        <v>1.1260816967792615</v>
      </c>
      <c r="AJ27">
        <v>0</v>
      </c>
      <c r="AK27">
        <v>15.703914105594956</v>
      </c>
      <c r="AL27">
        <v>0</v>
      </c>
      <c r="AM27">
        <v>0</v>
      </c>
      <c r="AN27">
        <v>0</v>
      </c>
      <c r="AO27">
        <v>0</v>
      </c>
      <c r="AP27">
        <v>3.0189120000000007</v>
      </c>
      <c r="AQ27">
        <v>18.342022222222219</v>
      </c>
      <c r="AR27">
        <v>0.58597554347826086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480.71019067749518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4.9398852230483277</v>
      </c>
      <c r="L28">
        <v>203.61619278641587</v>
      </c>
      <c r="M28">
        <v>27.11</v>
      </c>
      <c r="N28">
        <v>34.996931708599988</v>
      </c>
      <c r="O28">
        <v>0</v>
      </c>
      <c r="P28">
        <v>41.15</v>
      </c>
      <c r="Q28">
        <v>3.3219529411764706</v>
      </c>
      <c r="R28">
        <v>3.43</v>
      </c>
      <c r="S28">
        <v>4.2719560238204295</v>
      </c>
      <c r="T28">
        <v>0</v>
      </c>
      <c r="U28">
        <v>20.560000000000002</v>
      </c>
      <c r="V28">
        <v>6.13</v>
      </c>
      <c r="W28">
        <v>9.926932344763669</v>
      </c>
      <c r="X28">
        <v>14.566931339511372</v>
      </c>
      <c r="Y28">
        <v>0</v>
      </c>
      <c r="Z28">
        <v>3.8413636363636363</v>
      </c>
      <c r="AA28">
        <v>0</v>
      </c>
      <c r="AB28">
        <v>7.7627156789197285</v>
      </c>
      <c r="AC28">
        <v>8.5632456415894449</v>
      </c>
      <c r="AD28">
        <v>10.769137017411053</v>
      </c>
      <c r="AE28">
        <v>14.564414080242241</v>
      </c>
      <c r="AF28">
        <v>5.8106997971602432</v>
      </c>
      <c r="AG28">
        <v>12.649364</v>
      </c>
      <c r="AH28">
        <v>34.459823442449846</v>
      </c>
      <c r="AI28">
        <v>4.8755962293794184</v>
      </c>
      <c r="AJ28">
        <v>0</v>
      </c>
      <c r="AK28">
        <v>15.703914105594956</v>
      </c>
      <c r="AL28">
        <v>0</v>
      </c>
      <c r="AM28">
        <v>1.5525431357839456</v>
      </c>
      <c r="AN28">
        <v>0</v>
      </c>
      <c r="AO28">
        <v>0</v>
      </c>
      <c r="AP28">
        <v>0.83142800000000028</v>
      </c>
      <c r="AQ28">
        <v>18.342022222222219</v>
      </c>
      <c r="AR28">
        <v>0.58597554347826086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515.67985287890031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4.9400000000000004</v>
      </c>
      <c r="L29">
        <v>254.51683368059</v>
      </c>
      <c r="M29">
        <v>27.11</v>
      </c>
      <c r="N29">
        <v>34.996931708599988</v>
      </c>
      <c r="O29">
        <v>0</v>
      </c>
      <c r="P29">
        <v>41.15</v>
      </c>
      <c r="Q29">
        <v>6.0630699088145894</v>
      </c>
      <c r="R29">
        <v>6.2230670611439836</v>
      </c>
      <c r="S29">
        <v>7.7799999999999994</v>
      </c>
      <c r="T29">
        <v>0</v>
      </c>
      <c r="U29">
        <v>20.560000000000002</v>
      </c>
      <c r="V29">
        <v>6.13</v>
      </c>
      <c r="W29">
        <v>9.926932344763669</v>
      </c>
      <c r="X29">
        <v>14.566931339511372</v>
      </c>
      <c r="Y29">
        <v>0</v>
      </c>
      <c r="Z29">
        <v>3.8413636363636363</v>
      </c>
      <c r="AA29">
        <v>3.4908270042194096</v>
      </c>
      <c r="AB29">
        <v>7.7627156789197285</v>
      </c>
      <c r="AC29">
        <v>8.5632456415894449</v>
      </c>
      <c r="AD29">
        <v>10.769137017411053</v>
      </c>
      <c r="AE29">
        <v>14.564414080242241</v>
      </c>
      <c r="AF29">
        <v>5.8106997971602432</v>
      </c>
      <c r="AG29">
        <v>12.649364</v>
      </c>
      <c r="AH29">
        <v>41.350560929250271</v>
      </c>
      <c r="AI29">
        <v>4.8755962293794184</v>
      </c>
      <c r="AJ29">
        <v>0</v>
      </c>
      <c r="AK29">
        <v>15.703914105594956</v>
      </c>
      <c r="AL29">
        <v>0</v>
      </c>
      <c r="AM29">
        <v>3.1050862715678913</v>
      </c>
      <c r="AN29">
        <v>0</v>
      </c>
      <c r="AO29">
        <v>0</v>
      </c>
      <c r="AP29">
        <v>0.83142800000000028</v>
      </c>
      <c r="AQ29">
        <v>18.342022222222219</v>
      </c>
      <c r="AR29">
        <v>10.734703804347827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597.70567244266124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4.8600000000000003</v>
      </c>
      <c r="L30">
        <v>306.45867025038899</v>
      </c>
      <c r="M30">
        <v>27.11</v>
      </c>
      <c r="N30">
        <v>34.996931708599988</v>
      </c>
      <c r="O30">
        <v>0</v>
      </c>
      <c r="P30">
        <v>41.15</v>
      </c>
      <c r="Q30">
        <v>6.0630699088145894</v>
      </c>
      <c r="R30">
        <v>6.24</v>
      </c>
      <c r="S30">
        <v>7.7799999999999994</v>
      </c>
      <c r="T30">
        <v>0</v>
      </c>
      <c r="U30">
        <v>20.560000000000002</v>
      </c>
      <c r="V30">
        <v>6.13</v>
      </c>
      <c r="W30">
        <v>9.926932344763669</v>
      </c>
      <c r="X30">
        <v>14.566931339511372</v>
      </c>
      <c r="Y30">
        <v>0</v>
      </c>
      <c r="Z30">
        <v>3.8413636363636363</v>
      </c>
      <c r="AA30">
        <v>8.2638734177215198</v>
      </c>
      <c r="AB30">
        <v>7.7627156789197285</v>
      </c>
      <c r="AC30">
        <v>8.5632456415894449</v>
      </c>
      <c r="AD30">
        <v>10.769137017411053</v>
      </c>
      <c r="AE30">
        <v>14.564414080242241</v>
      </c>
      <c r="AF30">
        <v>5.8106997971602432</v>
      </c>
      <c r="AG30">
        <v>12.649364</v>
      </c>
      <c r="AH30">
        <v>41.350560929250271</v>
      </c>
      <c r="AI30">
        <v>4.8755962293794184</v>
      </c>
      <c r="AJ30">
        <v>0</v>
      </c>
      <c r="AK30">
        <v>15.703914105594956</v>
      </c>
      <c r="AL30">
        <v>0</v>
      </c>
      <c r="AM30">
        <v>3.1050862715678913</v>
      </c>
      <c r="AN30">
        <v>0</v>
      </c>
      <c r="AO30">
        <v>0</v>
      </c>
      <c r="AP30">
        <v>0.83142800000000028</v>
      </c>
      <c r="AQ30">
        <v>18.342022222222219</v>
      </c>
      <c r="AR30">
        <v>10.734703804347827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654.35748836481844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8.8601499280819027</v>
      </c>
      <c r="L31">
        <v>369.75885353063717</v>
      </c>
      <c r="M31">
        <v>27.11</v>
      </c>
      <c r="N31">
        <v>34.996931708599988</v>
      </c>
      <c r="O31">
        <v>0</v>
      </c>
      <c r="P31">
        <v>41.15</v>
      </c>
      <c r="Q31">
        <v>6.0630699088145894</v>
      </c>
      <c r="R31">
        <v>6.24</v>
      </c>
      <c r="S31">
        <v>7.7799999999999994</v>
      </c>
      <c r="T31">
        <v>0</v>
      </c>
      <c r="U31">
        <v>20.560000000000002</v>
      </c>
      <c r="V31">
        <v>6.13</v>
      </c>
      <c r="W31">
        <v>9.926932344763669</v>
      </c>
      <c r="X31">
        <v>14.566931339511372</v>
      </c>
      <c r="Y31">
        <v>0</v>
      </c>
      <c r="Z31">
        <v>3.8413636363636363</v>
      </c>
      <c r="AA31">
        <v>8.2638734177215198</v>
      </c>
      <c r="AB31">
        <v>7.7627156789197285</v>
      </c>
      <c r="AC31">
        <v>8.5632456415894449</v>
      </c>
      <c r="AD31">
        <v>10.769137017411053</v>
      </c>
      <c r="AE31">
        <v>14.564414080242241</v>
      </c>
      <c r="AF31">
        <v>5.8106997971602432</v>
      </c>
      <c r="AG31">
        <v>12.649364</v>
      </c>
      <c r="AH31">
        <v>41.350560929250271</v>
      </c>
      <c r="AI31">
        <v>4.8755962293794184</v>
      </c>
      <c r="AJ31">
        <v>0</v>
      </c>
      <c r="AK31">
        <v>15.703914105594956</v>
      </c>
      <c r="AL31">
        <v>0</v>
      </c>
      <c r="AM31">
        <v>3.1050862715678913</v>
      </c>
      <c r="AN31">
        <v>0</v>
      </c>
      <c r="AO31">
        <v>0</v>
      </c>
      <c r="AP31">
        <v>0.83142800000000028</v>
      </c>
      <c r="AQ31">
        <v>18.342022222222219</v>
      </c>
      <c r="AR31">
        <v>0.97560326086956517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711.89872102967024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</v>
      </c>
      <c r="L32">
        <v>369.75885353063717</v>
      </c>
      <c r="M32">
        <v>27.11</v>
      </c>
      <c r="N32">
        <v>34.996931708599988</v>
      </c>
      <c r="O32">
        <v>0</v>
      </c>
      <c r="P32">
        <v>41.15</v>
      </c>
      <c r="Q32">
        <v>6.0630699088145894</v>
      </c>
      <c r="R32">
        <v>6.24</v>
      </c>
      <c r="S32">
        <v>7.7799999999999994</v>
      </c>
      <c r="T32">
        <v>0</v>
      </c>
      <c r="U32">
        <v>20.560000000000002</v>
      </c>
      <c r="V32">
        <v>6.13</v>
      </c>
      <c r="W32">
        <v>9.926932344763669</v>
      </c>
      <c r="X32">
        <v>14.566931339511372</v>
      </c>
      <c r="Y32">
        <v>0</v>
      </c>
      <c r="Z32">
        <v>1.9206818181818182</v>
      </c>
      <c r="AA32">
        <v>8.2638734177215198</v>
      </c>
      <c r="AB32">
        <v>7.7627156789197285</v>
      </c>
      <c r="AC32">
        <v>8.5632456415894449</v>
      </c>
      <c r="AD32">
        <v>8.072250567751702</v>
      </c>
      <c r="AE32">
        <v>14.564414080242241</v>
      </c>
      <c r="AF32">
        <v>5.8106997971602432</v>
      </c>
      <c r="AG32">
        <v>12.649364</v>
      </c>
      <c r="AH32">
        <v>41.350560929250271</v>
      </c>
      <c r="AI32">
        <v>4.8755962293794184</v>
      </c>
      <c r="AJ32">
        <v>0</v>
      </c>
      <c r="AK32">
        <v>15.703914105594956</v>
      </c>
      <c r="AL32">
        <v>0</v>
      </c>
      <c r="AM32">
        <v>1.5525431357839456</v>
      </c>
      <c r="AN32">
        <v>0</v>
      </c>
      <c r="AO32">
        <v>0</v>
      </c>
      <c r="AP32">
        <v>0.83142800000000028</v>
      </c>
      <c r="AQ32">
        <v>18.342022222222219</v>
      </c>
      <c r="AR32">
        <v>0.423375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705.30623143709363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</v>
      </c>
      <c r="L33">
        <v>369.75885353063717</v>
      </c>
      <c r="M33">
        <v>27.11</v>
      </c>
      <c r="N33">
        <v>34.996931708599988</v>
      </c>
      <c r="O33">
        <v>0</v>
      </c>
      <c r="P33">
        <v>41.15</v>
      </c>
      <c r="Q33">
        <v>6.0630699088145894</v>
      </c>
      <c r="R33">
        <v>6.24</v>
      </c>
      <c r="S33">
        <v>7.7799999999999994</v>
      </c>
      <c r="T33">
        <v>0</v>
      </c>
      <c r="U33">
        <v>20.560000000000002</v>
      </c>
      <c r="V33">
        <v>6.13</v>
      </c>
      <c r="W33">
        <v>9.926932344763669</v>
      </c>
      <c r="X33">
        <v>14.566931339511372</v>
      </c>
      <c r="Y33">
        <v>0</v>
      </c>
      <c r="Z33">
        <v>1.9206818181818182</v>
      </c>
      <c r="AA33">
        <v>8.2638734177215198</v>
      </c>
      <c r="AB33">
        <v>0.98184546136534123</v>
      </c>
      <c r="AC33">
        <v>2.8533924925396574</v>
      </c>
      <c r="AD33">
        <v>8.072250567751702</v>
      </c>
      <c r="AE33">
        <v>9.7106320968962905</v>
      </c>
      <c r="AF33">
        <v>2.613894523326572</v>
      </c>
      <c r="AG33">
        <v>12.649364</v>
      </c>
      <c r="AH33">
        <v>41.350560929250271</v>
      </c>
      <c r="AI33">
        <v>4.8755962293794184</v>
      </c>
      <c r="AJ33">
        <v>0</v>
      </c>
      <c r="AK33">
        <v>15.703914105594956</v>
      </c>
      <c r="AL33">
        <v>0</v>
      </c>
      <c r="AM33">
        <v>0</v>
      </c>
      <c r="AN33">
        <v>0</v>
      </c>
      <c r="AO33">
        <v>0</v>
      </c>
      <c r="AP33">
        <v>0.94187600000000016</v>
      </c>
      <c r="AQ33">
        <v>18.342022222222219</v>
      </c>
      <c r="AR33">
        <v>0.423375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683.32282567752588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</v>
      </c>
      <c r="L34">
        <v>369.75885353063717</v>
      </c>
      <c r="M34">
        <v>27.11</v>
      </c>
      <c r="N34">
        <v>34.996931708599988</v>
      </c>
      <c r="O34">
        <v>0</v>
      </c>
      <c r="P34">
        <v>41.15</v>
      </c>
      <c r="Q34">
        <v>6.0630699088145894</v>
      </c>
      <c r="R34">
        <v>6.24</v>
      </c>
      <c r="S34">
        <v>7.7799999999999994</v>
      </c>
      <c r="T34">
        <v>0</v>
      </c>
      <c r="U34">
        <v>20.560000000000002</v>
      </c>
      <c r="V34">
        <v>6.13</v>
      </c>
      <c r="W34">
        <v>9.926932344763669</v>
      </c>
      <c r="X34">
        <v>14.566931339511372</v>
      </c>
      <c r="Y34">
        <v>0</v>
      </c>
      <c r="Z34">
        <v>1.9206818181818182</v>
      </c>
      <c r="AA34">
        <v>8.2638734177215198</v>
      </c>
      <c r="AB34">
        <v>0.55228807201800445</v>
      </c>
      <c r="AC34">
        <v>0</v>
      </c>
      <c r="AD34">
        <v>8.072250567751702</v>
      </c>
      <c r="AE34">
        <v>4.1603845571536713</v>
      </c>
      <c r="AF34">
        <v>2.613894523326572</v>
      </c>
      <c r="AG34">
        <v>12.649364</v>
      </c>
      <c r="AH34">
        <v>34.459823442449846</v>
      </c>
      <c r="AI34">
        <v>1.0493731343283583</v>
      </c>
      <c r="AJ34">
        <v>0</v>
      </c>
      <c r="AK34">
        <v>15.703914105594956</v>
      </c>
      <c r="AL34">
        <v>0</v>
      </c>
      <c r="AM34">
        <v>0</v>
      </c>
      <c r="AN34">
        <v>0</v>
      </c>
      <c r="AO34">
        <v>0</v>
      </c>
      <c r="AP34">
        <v>0.94187600000000016</v>
      </c>
      <c r="AQ34">
        <v>18.342022222222219</v>
      </c>
      <c r="AR34">
        <v>0.423375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663.77266767404478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</v>
      </c>
      <c r="L35">
        <v>369.75885353063717</v>
      </c>
      <c r="M35">
        <v>27.11</v>
      </c>
      <c r="N35">
        <v>34.996931708599988</v>
      </c>
      <c r="O35">
        <v>0</v>
      </c>
      <c r="P35">
        <v>41.15</v>
      </c>
      <c r="Q35">
        <v>6.0630699088145894</v>
      </c>
      <c r="R35">
        <v>6.24</v>
      </c>
      <c r="S35">
        <v>7.7799999999999994</v>
      </c>
      <c r="T35">
        <v>0</v>
      </c>
      <c r="U35">
        <v>20.560000000000002</v>
      </c>
      <c r="V35">
        <v>6.13</v>
      </c>
      <c r="W35">
        <v>9.926932344763669</v>
      </c>
      <c r="X35">
        <v>14.227212536728699</v>
      </c>
      <c r="Y35">
        <v>0</v>
      </c>
      <c r="Z35">
        <v>1.9206818181818182</v>
      </c>
      <c r="AA35">
        <v>3.6073924050632913</v>
      </c>
      <c r="AB35">
        <v>0.55228807201800445</v>
      </c>
      <c r="AC35">
        <v>0</v>
      </c>
      <c r="AD35">
        <v>2.6907501892505676</v>
      </c>
      <c r="AE35">
        <v>4.1603845571536713</v>
      </c>
      <c r="AF35">
        <v>2.613894523326572</v>
      </c>
      <c r="AG35">
        <v>12.649364</v>
      </c>
      <c r="AH35">
        <v>27.56908595564942</v>
      </c>
      <c r="AI35">
        <v>0</v>
      </c>
      <c r="AJ35">
        <v>0</v>
      </c>
      <c r="AK35">
        <v>15.703914105594956</v>
      </c>
      <c r="AL35">
        <v>0</v>
      </c>
      <c r="AM35">
        <v>0</v>
      </c>
      <c r="AN35">
        <v>0</v>
      </c>
      <c r="AO35">
        <v>0</v>
      </c>
      <c r="AP35">
        <v>0.94187600000000016</v>
      </c>
      <c r="AQ35">
        <v>18.342022222222219</v>
      </c>
      <c r="AR35">
        <v>0.58597554347826086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645.61745740245226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</v>
      </c>
      <c r="L36">
        <v>369.75885353063717</v>
      </c>
      <c r="M36">
        <v>27.11</v>
      </c>
      <c r="N36">
        <v>34.996931708599988</v>
      </c>
      <c r="O36">
        <v>0</v>
      </c>
      <c r="P36">
        <v>41.15</v>
      </c>
      <c r="Q36">
        <v>6.0630699088145894</v>
      </c>
      <c r="R36">
        <v>6.24</v>
      </c>
      <c r="S36">
        <v>7.7799999999999994</v>
      </c>
      <c r="T36">
        <v>0</v>
      </c>
      <c r="U36">
        <v>20.560000000000002</v>
      </c>
      <c r="V36">
        <v>6.13</v>
      </c>
      <c r="W36">
        <v>9.926932344763669</v>
      </c>
      <c r="X36">
        <v>15.11</v>
      </c>
      <c r="Y36">
        <v>0</v>
      </c>
      <c r="Z36">
        <v>0.32522727272727275</v>
      </c>
      <c r="AA36">
        <v>3.6073924050632913</v>
      </c>
      <c r="AB36">
        <v>0.55228807201800445</v>
      </c>
      <c r="AC36">
        <v>0</v>
      </c>
      <c r="AD36">
        <v>0</v>
      </c>
      <c r="AE36">
        <v>4.1603845571536713</v>
      </c>
      <c r="AF36">
        <v>2.613894523326572</v>
      </c>
      <c r="AG36">
        <v>12.649364</v>
      </c>
      <c r="AH36">
        <v>20.675280464625136</v>
      </c>
      <c r="AI36">
        <v>0</v>
      </c>
      <c r="AJ36">
        <v>0</v>
      </c>
      <c r="AK36">
        <v>15.703914105594956</v>
      </c>
      <c r="AL36">
        <v>0</v>
      </c>
      <c r="AM36">
        <v>0</v>
      </c>
      <c r="AN36">
        <v>0</v>
      </c>
      <c r="AO36">
        <v>0</v>
      </c>
      <c r="AP36">
        <v>0.94187600000000016</v>
      </c>
      <c r="AQ36">
        <v>13.75805079365079</v>
      </c>
      <c r="AR36">
        <v>0.58597554347826086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630.73626321142285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8.9898579531988183</v>
      </c>
      <c r="L37">
        <v>369.75885353063717</v>
      </c>
      <c r="M37">
        <v>27.11</v>
      </c>
      <c r="N37">
        <v>34.996931708599988</v>
      </c>
      <c r="O37">
        <v>0</v>
      </c>
      <c r="P37">
        <v>41.15</v>
      </c>
      <c r="Q37">
        <v>6.0630699088145894</v>
      </c>
      <c r="R37">
        <v>6.24</v>
      </c>
      <c r="S37">
        <v>7.7799999999999994</v>
      </c>
      <c r="T37">
        <v>0</v>
      </c>
      <c r="U37">
        <v>20.560000000000002</v>
      </c>
      <c r="V37">
        <v>6.13</v>
      </c>
      <c r="W37">
        <v>9.926932344763669</v>
      </c>
      <c r="X37">
        <v>16.559999999999999</v>
      </c>
      <c r="Y37">
        <v>0</v>
      </c>
      <c r="Z37">
        <v>0</v>
      </c>
      <c r="AA37">
        <v>0</v>
      </c>
      <c r="AB37">
        <v>0.55228807201800445</v>
      </c>
      <c r="AC37">
        <v>0</v>
      </c>
      <c r="AD37">
        <v>0</v>
      </c>
      <c r="AE37">
        <v>4.1603845571536713</v>
      </c>
      <c r="AF37">
        <v>2.613894523326572</v>
      </c>
      <c r="AG37">
        <v>12.649364</v>
      </c>
      <c r="AH37">
        <v>13.78454297782471</v>
      </c>
      <c r="AI37">
        <v>0</v>
      </c>
      <c r="AJ37">
        <v>0</v>
      </c>
      <c r="AK37">
        <v>15.703914105594956</v>
      </c>
      <c r="AL37">
        <v>0</v>
      </c>
      <c r="AM37">
        <v>0</v>
      </c>
      <c r="AN37">
        <v>0</v>
      </c>
      <c r="AO37">
        <v>0</v>
      </c>
      <c r="AP37">
        <v>0.94187600000000016</v>
      </c>
      <c r="AQ37">
        <v>9.1740793650793631</v>
      </c>
      <c r="AR37">
        <v>0.58597554347826086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616.77879257145912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</v>
      </c>
      <c r="L38">
        <v>369.75885353063717</v>
      </c>
      <c r="M38">
        <v>22.98</v>
      </c>
      <c r="N38">
        <v>34.996931708599988</v>
      </c>
      <c r="O38">
        <v>0</v>
      </c>
      <c r="P38">
        <v>41.15</v>
      </c>
      <c r="Q38">
        <v>6.0630699088145894</v>
      </c>
      <c r="R38">
        <v>6.24</v>
      </c>
      <c r="S38">
        <v>7.7799999999999994</v>
      </c>
      <c r="T38">
        <v>0</v>
      </c>
      <c r="U38">
        <v>20.560000000000002</v>
      </c>
      <c r="V38">
        <v>6.13</v>
      </c>
      <c r="W38">
        <v>9.926932344763669</v>
      </c>
      <c r="X38">
        <v>17.100000000000001</v>
      </c>
      <c r="Y38">
        <v>0</v>
      </c>
      <c r="Z38">
        <v>0</v>
      </c>
      <c r="AA38">
        <v>0</v>
      </c>
      <c r="AB38">
        <v>0.55228807201800445</v>
      </c>
      <c r="AC38">
        <v>0</v>
      </c>
      <c r="AD38">
        <v>0</v>
      </c>
      <c r="AE38">
        <v>4.1603845571536713</v>
      </c>
      <c r="AF38">
        <v>2.613894523326572</v>
      </c>
      <c r="AG38">
        <v>12.649364</v>
      </c>
      <c r="AH38">
        <v>6.8907374868004228</v>
      </c>
      <c r="AI38">
        <v>0</v>
      </c>
      <c r="AJ38">
        <v>0</v>
      </c>
      <c r="AK38">
        <v>15.703914105594956</v>
      </c>
      <c r="AL38">
        <v>0</v>
      </c>
      <c r="AM38">
        <v>0</v>
      </c>
      <c r="AN38">
        <v>0</v>
      </c>
      <c r="AO38">
        <v>0</v>
      </c>
      <c r="AP38">
        <v>0.94187600000000016</v>
      </c>
      <c r="AQ38">
        <v>4.5839714285714273</v>
      </c>
      <c r="AR38">
        <v>0.58597554347826086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601.70502119072819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</v>
      </c>
      <c r="L39">
        <v>369.75885353063717</v>
      </c>
      <c r="M39">
        <v>22.98</v>
      </c>
      <c r="N39">
        <v>34.996931708599988</v>
      </c>
      <c r="O39">
        <v>0</v>
      </c>
      <c r="P39">
        <v>41.15</v>
      </c>
      <c r="Q39">
        <v>6.0630699088145894</v>
      </c>
      <c r="R39">
        <v>6.24</v>
      </c>
      <c r="S39">
        <v>7.7799999999999994</v>
      </c>
      <c r="T39">
        <v>0</v>
      </c>
      <c r="U39">
        <v>20.560000000000002</v>
      </c>
      <c r="V39">
        <v>6.13</v>
      </c>
      <c r="W39">
        <v>9.926932344763669</v>
      </c>
      <c r="X39">
        <v>15.85</v>
      </c>
      <c r="Y39">
        <v>0</v>
      </c>
      <c r="Z39">
        <v>0</v>
      </c>
      <c r="AA39">
        <v>0</v>
      </c>
      <c r="AB39">
        <v>0.55228807201800445</v>
      </c>
      <c r="AC39">
        <v>0</v>
      </c>
      <c r="AD39">
        <v>0</v>
      </c>
      <c r="AE39">
        <v>4.1603845571536713</v>
      </c>
      <c r="AF39">
        <v>2.613894523326572</v>
      </c>
      <c r="AG39">
        <v>12.649364</v>
      </c>
      <c r="AH39">
        <v>0</v>
      </c>
      <c r="AI39">
        <v>0</v>
      </c>
      <c r="AJ39">
        <v>0</v>
      </c>
      <c r="AK39">
        <v>15.703914105594956</v>
      </c>
      <c r="AL39">
        <v>0</v>
      </c>
      <c r="AM39">
        <v>0</v>
      </c>
      <c r="AN39">
        <v>0</v>
      </c>
      <c r="AO39">
        <v>0</v>
      </c>
      <c r="AP39">
        <v>0.94187600000000016</v>
      </c>
      <c r="AQ39">
        <v>0</v>
      </c>
      <c r="AR39">
        <v>0.97560326086956517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589.36993999274762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</v>
      </c>
      <c r="L40">
        <v>369.75885353063717</v>
      </c>
      <c r="M40">
        <v>22.98</v>
      </c>
      <c r="N40">
        <v>34.996931708599988</v>
      </c>
      <c r="O40">
        <v>0</v>
      </c>
      <c r="P40">
        <v>41.15</v>
      </c>
      <c r="Q40">
        <v>6.0630699088145894</v>
      </c>
      <c r="R40">
        <v>6.24</v>
      </c>
      <c r="S40">
        <v>7.7799999999999994</v>
      </c>
      <c r="T40">
        <v>0</v>
      </c>
      <c r="U40">
        <v>20.560000000000002</v>
      </c>
      <c r="V40">
        <v>6.13</v>
      </c>
      <c r="W40">
        <v>9.926932344763669</v>
      </c>
      <c r="X40">
        <v>19.059999999999999</v>
      </c>
      <c r="Y40">
        <v>0</v>
      </c>
      <c r="Z40">
        <v>0</v>
      </c>
      <c r="AA40">
        <v>0</v>
      </c>
      <c r="AB40">
        <v>0.55228807201800445</v>
      </c>
      <c r="AC40">
        <v>0</v>
      </c>
      <c r="AD40">
        <v>0</v>
      </c>
      <c r="AE40">
        <v>4.1603845571536713</v>
      </c>
      <c r="AF40">
        <v>2.613894523326572</v>
      </c>
      <c r="AG40">
        <v>12.649364</v>
      </c>
      <c r="AH40">
        <v>0</v>
      </c>
      <c r="AI40">
        <v>0</v>
      </c>
      <c r="AJ40">
        <v>0</v>
      </c>
      <c r="AK40">
        <v>15.703914105594956</v>
      </c>
      <c r="AL40">
        <v>0</v>
      </c>
      <c r="AM40">
        <v>0</v>
      </c>
      <c r="AN40">
        <v>0</v>
      </c>
      <c r="AO40">
        <v>0</v>
      </c>
      <c r="AP40">
        <v>0.94187600000000016</v>
      </c>
      <c r="AQ40">
        <v>0</v>
      </c>
      <c r="AR40">
        <v>10.734703804347827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602.33904053622587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4.9400000000000004</v>
      </c>
      <c r="L41">
        <v>312.13867003694338</v>
      </c>
      <c r="M41">
        <v>22.98</v>
      </c>
      <c r="N41">
        <v>34.996931708599988</v>
      </c>
      <c r="O41">
        <v>0</v>
      </c>
      <c r="P41">
        <v>41.15</v>
      </c>
      <c r="Q41">
        <v>3.3222326832548754</v>
      </c>
      <c r="R41">
        <v>6.2434551495016608</v>
      </c>
      <c r="S41">
        <v>7.78</v>
      </c>
      <c r="T41">
        <v>0</v>
      </c>
      <c r="U41">
        <v>20.560000000000002</v>
      </c>
      <c r="V41">
        <v>6.13</v>
      </c>
      <c r="W41">
        <v>9.926932344763669</v>
      </c>
      <c r="X41">
        <v>13.91207798028085</v>
      </c>
      <c r="Y41">
        <v>0</v>
      </c>
      <c r="Z41">
        <v>0</v>
      </c>
      <c r="AA41">
        <v>0</v>
      </c>
      <c r="AB41">
        <v>0.55228807201800445</v>
      </c>
      <c r="AC41">
        <v>0</v>
      </c>
      <c r="AD41">
        <v>0</v>
      </c>
      <c r="AE41">
        <v>4.1603845571536713</v>
      </c>
      <c r="AF41">
        <v>2.613894523326572</v>
      </c>
      <c r="AG41">
        <v>12.649364</v>
      </c>
      <c r="AH41">
        <v>0</v>
      </c>
      <c r="AI41">
        <v>0</v>
      </c>
      <c r="AJ41">
        <v>0</v>
      </c>
      <c r="AK41">
        <v>15.703914105594956</v>
      </c>
      <c r="AL41">
        <v>0</v>
      </c>
      <c r="AM41">
        <v>0</v>
      </c>
      <c r="AN41">
        <v>0</v>
      </c>
      <c r="AO41">
        <v>0</v>
      </c>
      <c r="AP41">
        <v>0.94187600000000016</v>
      </c>
      <c r="AQ41">
        <v>0</v>
      </c>
      <c r="AR41">
        <v>10.734703804347827</v>
      </c>
      <c r="AS41">
        <v>5.5468450787986923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536.98357004458421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4.9399072822822818</v>
      </c>
      <c r="L42">
        <v>265.49841916661381</v>
      </c>
      <c r="M42">
        <v>22.98</v>
      </c>
      <c r="N42">
        <v>34.996931708599988</v>
      </c>
      <c r="O42">
        <v>0</v>
      </c>
      <c r="P42">
        <v>41.15</v>
      </c>
      <c r="Q42">
        <v>3.3222326832548754</v>
      </c>
      <c r="R42">
        <v>6.2434551495016608</v>
      </c>
      <c r="S42">
        <v>7.78</v>
      </c>
      <c r="T42">
        <v>0</v>
      </c>
      <c r="U42">
        <v>20.560000000000002</v>
      </c>
      <c r="V42">
        <v>6.13</v>
      </c>
      <c r="W42">
        <v>9.926932344763669</v>
      </c>
      <c r="X42">
        <v>12.928068996415769</v>
      </c>
      <c r="Y42">
        <v>0</v>
      </c>
      <c r="Z42">
        <v>0</v>
      </c>
      <c r="AA42">
        <v>0</v>
      </c>
      <c r="AB42">
        <v>0.55228807201800445</v>
      </c>
      <c r="AC42">
        <v>0</v>
      </c>
      <c r="AD42">
        <v>0</v>
      </c>
      <c r="AE42">
        <v>4.1603845571536713</v>
      </c>
      <c r="AF42">
        <v>2.613894523326572</v>
      </c>
      <c r="AG42">
        <v>12.649364</v>
      </c>
      <c r="AH42">
        <v>0</v>
      </c>
      <c r="AI42">
        <v>0</v>
      </c>
      <c r="AJ42">
        <v>0</v>
      </c>
      <c r="AK42">
        <v>15.703914105594956</v>
      </c>
      <c r="AL42">
        <v>0</v>
      </c>
      <c r="AM42">
        <v>0</v>
      </c>
      <c r="AN42">
        <v>0</v>
      </c>
      <c r="AO42">
        <v>0</v>
      </c>
      <c r="AP42">
        <v>0.94187600000000016</v>
      </c>
      <c r="AQ42">
        <v>0</v>
      </c>
      <c r="AR42">
        <v>0.97560326086956517</v>
      </c>
      <c r="AS42">
        <v>5.5468450787986923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479.6001169291934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203.6</v>
      </c>
      <c r="M43">
        <v>22.98</v>
      </c>
      <c r="N43">
        <v>34.996931708599988</v>
      </c>
      <c r="O43">
        <v>0</v>
      </c>
      <c r="P43">
        <v>41.15</v>
      </c>
      <c r="Q43">
        <v>3.3222326832548754</v>
      </c>
      <c r="R43">
        <v>3.43</v>
      </c>
      <c r="S43">
        <v>4.2722193347193338</v>
      </c>
      <c r="T43">
        <v>0</v>
      </c>
      <c r="U43">
        <v>20.560000000000002</v>
      </c>
      <c r="V43">
        <v>3.75</v>
      </c>
      <c r="W43">
        <v>9.926932344763669</v>
      </c>
      <c r="X43">
        <v>13.55</v>
      </c>
      <c r="Y43">
        <v>0</v>
      </c>
      <c r="Z43">
        <v>0</v>
      </c>
      <c r="AA43">
        <v>0</v>
      </c>
      <c r="AB43">
        <v>0.55228807201800445</v>
      </c>
      <c r="AC43">
        <v>0</v>
      </c>
      <c r="AD43">
        <v>0</v>
      </c>
      <c r="AE43">
        <v>4.1603845571536713</v>
      </c>
      <c r="AF43">
        <v>2.613894523326572</v>
      </c>
      <c r="AG43">
        <v>12.649364</v>
      </c>
      <c r="AH43">
        <v>0</v>
      </c>
      <c r="AI43">
        <v>0</v>
      </c>
      <c r="AJ43">
        <v>0</v>
      </c>
      <c r="AK43">
        <v>15.703914105594956</v>
      </c>
      <c r="AL43">
        <v>0</v>
      </c>
      <c r="AM43">
        <v>0</v>
      </c>
      <c r="AN43">
        <v>0</v>
      </c>
      <c r="AO43">
        <v>0</v>
      </c>
      <c r="AP43">
        <v>0.94187600000000016</v>
      </c>
      <c r="AQ43">
        <v>0</v>
      </c>
      <c r="AR43">
        <v>0.65040217391304356</v>
      </c>
      <c r="AS43">
        <v>5.5468450787986923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409.29728458214277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4.9400000000000004</v>
      </c>
      <c r="L44">
        <v>203.6</v>
      </c>
      <c r="M44">
        <v>22.98</v>
      </c>
      <c r="N44">
        <v>34.996931708599988</v>
      </c>
      <c r="O44">
        <v>0</v>
      </c>
      <c r="P44">
        <v>41.15</v>
      </c>
      <c r="Q44">
        <v>3.3222326832548754</v>
      </c>
      <c r="R44">
        <v>3.43</v>
      </c>
      <c r="S44">
        <v>4.2722193347193338</v>
      </c>
      <c r="T44">
        <v>0</v>
      </c>
      <c r="U44">
        <v>20.560000000000002</v>
      </c>
      <c r="V44">
        <v>3.36</v>
      </c>
      <c r="W44">
        <v>9.926932344763669</v>
      </c>
      <c r="X44">
        <v>13.55</v>
      </c>
      <c r="Y44">
        <v>0</v>
      </c>
      <c r="Z44">
        <v>0</v>
      </c>
      <c r="AA44">
        <v>0</v>
      </c>
      <c r="AB44">
        <v>0.55228807201800445</v>
      </c>
      <c r="AC44">
        <v>0</v>
      </c>
      <c r="AD44">
        <v>0</v>
      </c>
      <c r="AE44">
        <v>4.1603845571536713</v>
      </c>
      <c r="AF44">
        <v>2.613894523326572</v>
      </c>
      <c r="AG44">
        <v>12.649364</v>
      </c>
      <c r="AH44">
        <v>0</v>
      </c>
      <c r="AI44">
        <v>0</v>
      </c>
      <c r="AJ44">
        <v>0</v>
      </c>
      <c r="AK44">
        <v>15.703914105594956</v>
      </c>
      <c r="AL44">
        <v>0</v>
      </c>
      <c r="AM44">
        <v>0</v>
      </c>
      <c r="AN44">
        <v>0</v>
      </c>
      <c r="AO44">
        <v>0</v>
      </c>
      <c r="AP44">
        <v>0.94187600000000016</v>
      </c>
      <c r="AQ44">
        <v>0</v>
      </c>
      <c r="AR44">
        <v>0.65040217391304356</v>
      </c>
      <c r="AS44">
        <v>5.5468450787986923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408.90728458214278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203.6</v>
      </c>
      <c r="M45">
        <v>22.98</v>
      </c>
      <c r="N45">
        <v>34.996931708599988</v>
      </c>
      <c r="O45">
        <v>0</v>
      </c>
      <c r="P45">
        <v>41.15</v>
      </c>
      <c r="Q45">
        <v>3.3222326832548754</v>
      </c>
      <c r="R45">
        <v>3.43</v>
      </c>
      <c r="S45">
        <v>4.2722193347193338</v>
      </c>
      <c r="T45">
        <v>0</v>
      </c>
      <c r="U45">
        <v>20.560000000000002</v>
      </c>
      <c r="V45">
        <v>3.36</v>
      </c>
      <c r="W45">
        <v>9.926932344763669</v>
      </c>
      <c r="X45">
        <v>14.14</v>
      </c>
      <c r="Y45">
        <v>0</v>
      </c>
      <c r="Z45">
        <v>0</v>
      </c>
      <c r="AA45">
        <v>0</v>
      </c>
      <c r="AB45">
        <v>0.55228807201800445</v>
      </c>
      <c r="AC45">
        <v>0</v>
      </c>
      <c r="AD45">
        <v>0</v>
      </c>
      <c r="AE45">
        <v>4.1603845571536713</v>
      </c>
      <c r="AF45">
        <v>2.613894523326572</v>
      </c>
      <c r="AG45">
        <v>12.649364</v>
      </c>
      <c r="AH45">
        <v>0</v>
      </c>
      <c r="AI45">
        <v>0</v>
      </c>
      <c r="AJ45">
        <v>0</v>
      </c>
      <c r="AK45">
        <v>15.703914105594956</v>
      </c>
      <c r="AL45">
        <v>0</v>
      </c>
      <c r="AM45">
        <v>0</v>
      </c>
      <c r="AN45">
        <v>0</v>
      </c>
      <c r="AO45">
        <v>0</v>
      </c>
      <c r="AP45">
        <v>0.94187600000000016</v>
      </c>
      <c r="AQ45">
        <v>0</v>
      </c>
      <c r="AR45">
        <v>0.65040217391304356</v>
      </c>
      <c r="AS45">
        <v>5.5468450787986923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409.49728458214275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203.6</v>
      </c>
      <c r="M46">
        <v>22.98</v>
      </c>
      <c r="N46">
        <v>34.996931708599988</v>
      </c>
      <c r="O46">
        <v>0</v>
      </c>
      <c r="P46">
        <v>41.15</v>
      </c>
      <c r="Q46">
        <v>3.3222326832548754</v>
      </c>
      <c r="R46">
        <v>3.43</v>
      </c>
      <c r="S46">
        <v>4.2722193347193338</v>
      </c>
      <c r="T46">
        <v>0</v>
      </c>
      <c r="U46">
        <v>20.560000000000002</v>
      </c>
      <c r="V46">
        <v>3.36</v>
      </c>
      <c r="W46">
        <v>9.926932344763669</v>
      </c>
      <c r="X46">
        <v>14.14</v>
      </c>
      <c r="Y46">
        <v>0</v>
      </c>
      <c r="Z46">
        <v>0</v>
      </c>
      <c r="AA46">
        <v>0</v>
      </c>
      <c r="AB46">
        <v>0.55228807201800445</v>
      </c>
      <c r="AC46">
        <v>0</v>
      </c>
      <c r="AD46">
        <v>0</v>
      </c>
      <c r="AE46">
        <v>4.1603845571536713</v>
      </c>
      <c r="AF46">
        <v>2.613894523326572</v>
      </c>
      <c r="AG46">
        <v>12.649364</v>
      </c>
      <c r="AH46">
        <v>0</v>
      </c>
      <c r="AI46">
        <v>0</v>
      </c>
      <c r="AJ46">
        <v>0</v>
      </c>
      <c r="AK46">
        <v>15.703914105594956</v>
      </c>
      <c r="AL46">
        <v>0</v>
      </c>
      <c r="AM46">
        <v>0</v>
      </c>
      <c r="AN46">
        <v>0</v>
      </c>
      <c r="AO46">
        <v>0</v>
      </c>
      <c r="AP46">
        <v>0.94187600000000016</v>
      </c>
      <c r="AQ46">
        <v>0</v>
      </c>
      <c r="AR46">
        <v>0.65040217391304356</v>
      </c>
      <c r="AS46">
        <v>5.5468450787986923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409.49728458214275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203.6</v>
      </c>
      <c r="M47">
        <v>22.98</v>
      </c>
      <c r="N47">
        <v>34.996931708599988</v>
      </c>
      <c r="O47">
        <v>0</v>
      </c>
      <c r="P47">
        <v>41.15</v>
      </c>
      <c r="Q47">
        <v>3.3222326832548754</v>
      </c>
      <c r="R47">
        <v>3.43</v>
      </c>
      <c r="S47">
        <v>4.2722193347193338</v>
      </c>
      <c r="T47">
        <v>0</v>
      </c>
      <c r="U47">
        <v>20.560000000000002</v>
      </c>
      <c r="V47">
        <v>3.36</v>
      </c>
      <c r="W47">
        <v>9.926932344763669</v>
      </c>
      <c r="X47">
        <v>14.569999999999999</v>
      </c>
      <c r="Y47">
        <v>0</v>
      </c>
      <c r="Z47">
        <v>0</v>
      </c>
      <c r="AA47">
        <v>0</v>
      </c>
      <c r="AB47">
        <v>0.55228807201800445</v>
      </c>
      <c r="AC47">
        <v>0</v>
      </c>
      <c r="AD47">
        <v>0</v>
      </c>
      <c r="AE47">
        <v>4.1603845571536713</v>
      </c>
      <c r="AF47">
        <v>2.613894523326572</v>
      </c>
      <c r="AG47">
        <v>12.649364</v>
      </c>
      <c r="AH47">
        <v>0</v>
      </c>
      <c r="AI47">
        <v>0</v>
      </c>
      <c r="AJ47">
        <v>0</v>
      </c>
      <c r="AK47">
        <v>15.703914105594956</v>
      </c>
      <c r="AL47">
        <v>0</v>
      </c>
      <c r="AM47">
        <v>0</v>
      </c>
      <c r="AN47">
        <v>0</v>
      </c>
      <c r="AO47">
        <v>0</v>
      </c>
      <c r="AP47">
        <v>0.94187600000000016</v>
      </c>
      <c r="AQ47">
        <v>0</v>
      </c>
      <c r="AR47">
        <v>0.65040217391304356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405.72726748431342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203.6</v>
      </c>
      <c r="M48">
        <v>22.98</v>
      </c>
      <c r="N48">
        <v>34.996931708599988</v>
      </c>
      <c r="O48">
        <v>0</v>
      </c>
      <c r="P48">
        <v>41.15</v>
      </c>
      <c r="Q48">
        <v>3.3222326832548754</v>
      </c>
      <c r="R48">
        <v>3.43</v>
      </c>
      <c r="S48">
        <v>4.2722193347193338</v>
      </c>
      <c r="T48">
        <v>0</v>
      </c>
      <c r="U48">
        <v>20.560000000000002</v>
      </c>
      <c r="V48">
        <v>3.36</v>
      </c>
      <c r="W48">
        <v>9.926932344763669</v>
      </c>
      <c r="X48">
        <v>14.569999999999999</v>
      </c>
      <c r="Y48">
        <v>0</v>
      </c>
      <c r="Z48">
        <v>0</v>
      </c>
      <c r="AA48">
        <v>0</v>
      </c>
      <c r="AB48">
        <v>0.55228807201800445</v>
      </c>
      <c r="AC48">
        <v>0</v>
      </c>
      <c r="AD48">
        <v>0</v>
      </c>
      <c r="AE48">
        <v>4.1603845571536713</v>
      </c>
      <c r="AF48">
        <v>2.613894523326572</v>
      </c>
      <c r="AG48">
        <v>12.649364</v>
      </c>
      <c r="AH48">
        <v>0</v>
      </c>
      <c r="AI48">
        <v>0</v>
      </c>
      <c r="AJ48">
        <v>0</v>
      </c>
      <c r="AK48">
        <v>15.703914105594956</v>
      </c>
      <c r="AL48">
        <v>0</v>
      </c>
      <c r="AM48">
        <v>0</v>
      </c>
      <c r="AN48">
        <v>0</v>
      </c>
      <c r="AO48">
        <v>0</v>
      </c>
      <c r="AP48">
        <v>0.94187600000000016</v>
      </c>
      <c r="AQ48">
        <v>0</v>
      </c>
      <c r="AR48">
        <v>0.65040217391304356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405.72726748431342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</v>
      </c>
      <c r="L49">
        <v>203.6</v>
      </c>
      <c r="M49">
        <v>22.98</v>
      </c>
      <c r="N49">
        <v>34.996931708599988</v>
      </c>
      <c r="O49">
        <v>0</v>
      </c>
      <c r="P49">
        <v>41.15</v>
      </c>
      <c r="Q49">
        <v>3.3222326832548754</v>
      </c>
      <c r="R49">
        <v>3.43</v>
      </c>
      <c r="S49">
        <v>4.2722193347193338</v>
      </c>
      <c r="T49">
        <v>0</v>
      </c>
      <c r="U49">
        <v>20.560000000000002</v>
      </c>
      <c r="V49">
        <v>3.36</v>
      </c>
      <c r="W49">
        <v>9.926932344763669</v>
      </c>
      <c r="X49">
        <v>14.569999999999999</v>
      </c>
      <c r="Y49">
        <v>0</v>
      </c>
      <c r="Z49">
        <v>0</v>
      </c>
      <c r="AA49">
        <v>0</v>
      </c>
      <c r="AB49">
        <v>0.55228807201800445</v>
      </c>
      <c r="AC49">
        <v>0</v>
      </c>
      <c r="AD49">
        <v>0</v>
      </c>
      <c r="AE49">
        <v>4.1603845571536713</v>
      </c>
      <c r="AF49">
        <v>2.613894523326572</v>
      </c>
      <c r="AG49">
        <v>12.649364</v>
      </c>
      <c r="AH49">
        <v>0</v>
      </c>
      <c r="AI49">
        <v>0</v>
      </c>
      <c r="AJ49">
        <v>0</v>
      </c>
      <c r="AK49">
        <v>15.703914105594956</v>
      </c>
      <c r="AL49">
        <v>0</v>
      </c>
      <c r="AM49">
        <v>0</v>
      </c>
      <c r="AN49">
        <v>0</v>
      </c>
      <c r="AO49">
        <v>0</v>
      </c>
      <c r="AP49">
        <v>3.0189120000000007</v>
      </c>
      <c r="AQ49">
        <v>0</v>
      </c>
      <c r="AR49">
        <v>1.3008043478260871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408.46470565822648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203.6</v>
      </c>
      <c r="M50">
        <v>22.98</v>
      </c>
      <c r="N50">
        <v>34.996931708599988</v>
      </c>
      <c r="O50">
        <v>0</v>
      </c>
      <c r="P50">
        <v>41.15</v>
      </c>
      <c r="Q50">
        <v>3.3222326832548754</v>
      </c>
      <c r="R50">
        <v>3.43</v>
      </c>
      <c r="S50">
        <v>4.2722193347193338</v>
      </c>
      <c r="T50">
        <v>0</v>
      </c>
      <c r="U50">
        <v>20.560000000000002</v>
      </c>
      <c r="V50">
        <v>3.36</v>
      </c>
      <c r="W50">
        <v>9.926932344763669</v>
      </c>
      <c r="X50">
        <v>14.569999999999999</v>
      </c>
      <c r="Y50">
        <v>0</v>
      </c>
      <c r="Z50">
        <v>0</v>
      </c>
      <c r="AA50">
        <v>0</v>
      </c>
      <c r="AB50">
        <v>0.55228807201800445</v>
      </c>
      <c r="AC50">
        <v>0</v>
      </c>
      <c r="AD50">
        <v>0</v>
      </c>
      <c r="AE50">
        <v>4.1603845571536713</v>
      </c>
      <c r="AF50">
        <v>2.613894523326572</v>
      </c>
      <c r="AG50">
        <v>12.649364</v>
      </c>
      <c r="AH50">
        <v>0</v>
      </c>
      <c r="AI50">
        <v>0</v>
      </c>
      <c r="AJ50">
        <v>0</v>
      </c>
      <c r="AK50">
        <v>15.703914105594956</v>
      </c>
      <c r="AL50">
        <v>0</v>
      </c>
      <c r="AM50">
        <v>0</v>
      </c>
      <c r="AN50">
        <v>0</v>
      </c>
      <c r="AO50">
        <v>0</v>
      </c>
      <c r="AP50">
        <v>0.94187600000000016</v>
      </c>
      <c r="AQ50">
        <v>0</v>
      </c>
      <c r="AR50">
        <v>1.3008043478260871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406.37766965822647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203.6</v>
      </c>
      <c r="M51">
        <v>22.98</v>
      </c>
      <c r="N51">
        <v>34.996931708599988</v>
      </c>
      <c r="O51">
        <v>0</v>
      </c>
      <c r="P51">
        <v>41.15</v>
      </c>
      <c r="Q51">
        <v>3.3222326832548754</v>
      </c>
      <c r="R51">
        <v>3.43</v>
      </c>
      <c r="S51">
        <v>4.2722193347193338</v>
      </c>
      <c r="T51">
        <v>0</v>
      </c>
      <c r="U51">
        <v>20.560000000000002</v>
      </c>
      <c r="V51">
        <v>3.36</v>
      </c>
      <c r="W51">
        <v>9.926932344763669</v>
      </c>
      <c r="X51">
        <v>14.569999999999999</v>
      </c>
      <c r="Y51">
        <v>0</v>
      </c>
      <c r="Z51">
        <v>0</v>
      </c>
      <c r="AA51">
        <v>0</v>
      </c>
      <c r="AB51">
        <v>0.55228807201800445</v>
      </c>
      <c r="AC51">
        <v>0</v>
      </c>
      <c r="AD51">
        <v>0</v>
      </c>
      <c r="AE51">
        <v>4.1603845571536713</v>
      </c>
      <c r="AF51">
        <v>2.613894523326572</v>
      </c>
      <c r="AG51">
        <v>12.649364</v>
      </c>
      <c r="AH51">
        <v>0</v>
      </c>
      <c r="AI51">
        <v>0</v>
      </c>
      <c r="AJ51">
        <v>0</v>
      </c>
      <c r="AK51">
        <v>15.703914105594956</v>
      </c>
      <c r="AL51">
        <v>0</v>
      </c>
      <c r="AM51">
        <v>0</v>
      </c>
      <c r="AN51">
        <v>0</v>
      </c>
      <c r="AO51">
        <v>0</v>
      </c>
      <c r="AP51">
        <v>0.94187600000000016</v>
      </c>
      <c r="AQ51">
        <v>0</v>
      </c>
      <c r="AR51">
        <v>1.3008043478260871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406.37766965822647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203.6</v>
      </c>
      <c r="M52">
        <v>22.98</v>
      </c>
      <c r="N52">
        <v>34.996931708599988</v>
      </c>
      <c r="O52">
        <v>0</v>
      </c>
      <c r="P52">
        <v>41.15</v>
      </c>
      <c r="Q52">
        <v>3.3222326832548754</v>
      </c>
      <c r="R52">
        <v>3.43</v>
      </c>
      <c r="S52">
        <v>4.2722193347193338</v>
      </c>
      <c r="T52">
        <v>0</v>
      </c>
      <c r="U52">
        <v>20.560000000000002</v>
      </c>
      <c r="V52">
        <v>3.36</v>
      </c>
      <c r="W52">
        <v>9.926932344763669</v>
      </c>
      <c r="X52">
        <v>14.569999999999999</v>
      </c>
      <c r="Y52">
        <v>0</v>
      </c>
      <c r="Z52">
        <v>0</v>
      </c>
      <c r="AA52">
        <v>0</v>
      </c>
      <c r="AB52">
        <v>0.55228807201800445</v>
      </c>
      <c r="AC52">
        <v>0</v>
      </c>
      <c r="AD52">
        <v>0</v>
      </c>
      <c r="AE52">
        <v>4.1603845571536713</v>
      </c>
      <c r="AF52">
        <v>2.613894523326572</v>
      </c>
      <c r="AG52">
        <v>12.649364</v>
      </c>
      <c r="AH52">
        <v>0</v>
      </c>
      <c r="AI52">
        <v>0</v>
      </c>
      <c r="AJ52">
        <v>0</v>
      </c>
      <c r="AK52">
        <v>15.703914105594956</v>
      </c>
      <c r="AL52">
        <v>0</v>
      </c>
      <c r="AM52">
        <v>0</v>
      </c>
      <c r="AN52">
        <v>0</v>
      </c>
      <c r="AO52">
        <v>0</v>
      </c>
      <c r="AP52">
        <v>3.0189120000000007</v>
      </c>
      <c r="AQ52">
        <v>0</v>
      </c>
      <c r="AR52">
        <v>1.3008043478260871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408.45470565822649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4.9400000000000013</v>
      </c>
      <c r="L53">
        <v>203.6</v>
      </c>
      <c r="M53">
        <v>22.98</v>
      </c>
      <c r="N53">
        <v>34.996931708599988</v>
      </c>
      <c r="O53">
        <v>0</v>
      </c>
      <c r="P53">
        <v>41.15</v>
      </c>
      <c r="Q53">
        <v>3.3199999999999994</v>
      </c>
      <c r="R53">
        <v>3.4300000000000006</v>
      </c>
      <c r="S53">
        <v>4.2700000000000005</v>
      </c>
      <c r="T53">
        <v>0</v>
      </c>
      <c r="U53">
        <v>20.560000000000002</v>
      </c>
      <c r="V53">
        <v>3.36</v>
      </c>
      <c r="W53">
        <v>9.926932344763669</v>
      </c>
      <c r="X53">
        <v>14.569999999999999</v>
      </c>
      <c r="Y53">
        <v>0</v>
      </c>
      <c r="Z53">
        <v>0</v>
      </c>
      <c r="AA53">
        <v>0</v>
      </c>
      <c r="AB53">
        <v>0.55228807201800445</v>
      </c>
      <c r="AC53">
        <v>0</v>
      </c>
      <c r="AD53">
        <v>0</v>
      </c>
      <c r="AE53">
        <v>4.1603845571536713</v>
      </c>
      <c r="AF53">
        <v>2.613894523326572</v>
      </c>
      <c r="AG53">
        <v>12.649364</v>
      </c>
      <c r="AH53">
        <v>0</v>
      </c>
      <c r="AI53">
        <v>0</v>
      </c>
      <c r="AJ53">
        <v>0</v>
      </c>
      <c r="AK53">
        <v>15.703914105594956</v>
      </c>
      <c r="AL53">
        <v>0</v>
      </c>
      <c r="AM53">
        <v>0</v>
      </c>
      <c r="AN53">
        <v>0</v>
      </c>
      <c r="AO53">
        <v>0</v>
      </c>
      <c r="AP53">
        <v>1.0155080000000003</v>
      </c>
      <c r="AQ53">
        <v>0</v>
      </c>
      <c r="AR53">
        <v>0.65040217391304356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405.7964474663392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4.9800000000000004</v>
      </c>
      <c r="L54">
        <v>203.6</v>
      </c>
      <c r="M54">
        <v>22.98</v>
      </c>
      <c r="N54">
        <v>34.996931708599988</v>
      </c>
      <c r="O54">
        <v>0</v>
      </c>
      <c r="P54">
        <v>41.15</v>
      </c>
      <c r="Q54">
        <v>3.3199999999999994</v>
      </c>
      <c r="R54">
        <v>3.4300000000000006</v>
      </c>
      <c r="S54">
        <v>4.2700000000000005</v>
      </c>
      <c r="T54">
        <v>0</v>
      </c>
      <c r="U54">
        <v>20.560000000000002</v>
      </c>
      <c r="V54">
        <v>3.36</v>
      </c>
      <c r="W54">
        <v>9.926932344763669</v>
      </c>
      <c r="X54">
        <v>14.569999999999999</v>
      </c>
      <c r="Y54">
        <v>0</v>
      </c>
      <c r="Z54">
        <v>0</v>
      </c>
      <c r="AA54">
        <v>0</v>
      </c>
      <c r="AB54">
        <v>0.55228807201800445</v>
      </c>
      <c r="AC54">
        <v>0</v>
      </c>
      <c r="AD54">
        <v>0</v>
      </c>
      <c r="AE54">
        <v>4.1603845571536713</v>
      </c>
      <c r="AF54">
        <v>2.613894523326572</v>
      </c>
      <c r="AG54">
        <v>12.649364</v>
      </c>
      <c r="AH54">
        <v>0</v>
      </c>
      <c r="AI54">
        <v>0</v>
      </c>
      <c r="AJ54">
        <v>0</v>
      </c>
      <c r="AK54">
        <v>15.703914105594956</v>
      </c>
      <c r="AL54">
        <v>0</v>
      </c>
      <c r="AM54">
        <v>0</v>
      </c>
      <c r="AN54">
        <v>0</v>
      </c>
      <c r="AO54">
        <v>0</v>
      </c>
      <c r="AP54">
        <v>1.0155080000000003</v>
      </c>
      <c r="AQ54">
        <v>0</v>
      </c>
      <c r="AR54">
        <v>0.65040217391304356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405.83644746633922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4.9800000000000004</v>
      </c>
      <c r="L55">
        <v>204.38</v>
      </c>
      <c r="M55">
        <v>22.98</v>
      </c>
      <c r="N55">
        <v>34.996931708599988</v>
      </c>
      <c r="O55">
        <v>0</v>
      </c>
      <c r="P55">
        <v>41.15</v>
      </c>
      <c r="Q55">
        <v>3.51</v>
      </c>
      <c r="R55">
        <v>3.4499999999999997</v>
      </c>
      <c r="S55">
        <v>4.2899999999999991</v>
      </c>
      <c r="T55">
        <v>0</v>
      </c>
      <c r="U55">
        <v>20.560000000000002</v>
      </c>
      <c r="V55">
        <v>3.36</v>
      </c>
      <c r="W55">
        <v>9.926932344763669</v>
      </c>
      <c r="X55">
        <v>14.569999999999999</v>
      </c>
      <c r="Y55">
        <v>0</v>
      </c>
      <c r="Z55">
        <v>0</v>
      </c>
      <c r="AA55">
        <v>0</v>
      </c>
      <c r="AB55">
        <v>0.55228807201800445</v>
      </c>
      <c r="AC55">
        <v>0</v>
      </c>
      <c r="AD55">
        <v>0</v>
      </c>
      <c r="AE55">
        <v>4.1603845571536713</v>
      </c>
      <c r="AF55">
        <v>2.613894523326572</v>
      </c>
      <c r="AG55">
        <v>12.649364</v>
      </c>
      <c r="AH55">
        <v>0</v>
      </c>
      <c r="AI55">
        <v>0</v>
      </c>
      <c r="AJ55">
        <v>0</v>
      </c>
      <c r="AK55">
        <v>15.703914105594956</v>
      </c>
      <c r="AL55">
        <v>0</v>
      </c>
      <c r="AM55">
        <v>0</v>
      </c>
      <c r="AN55">
        <v>0</v>
      </c>
      <c r="AO55">
        <v>0</v>
      </c>
      <c r="AP55">
        <v>1.0155080000000003</v>
      </c>
      <c r="AQ55">
        <v>0</v>
      </c>
      <c r="AR55">
        <v>0.65040217391304356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406.84644746633927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4.9800000000000004</v>
      </c>
      <c r="L56">
        <v>204.38</v>
      </c>
      <c r="M56">
        <v>22.98</v>
      </c>
      <c r="N56">
        <v>34.996931708599988</v>
      </c>
      <c r="O56">
        <v>0</v>
      </c>
      <c r="P56">
        <v>41.15</v>
      </c>
      <c r="Q56">
        <v>3.51</v>
      </c>
      <c r="R56">
        <v>3.4499999999999997</v>
      </c>
      <c r="S56">
        <v>4.2899999999999991</v>
      </c>
      <c r="T56">
        <v>0</v>
      </c>
      <c r="U56">
        <v>20.560000000000002</v>
      </c>
      <c r="V56">
        <v>3.36</v>
      </c>
      <c r="W56">
        <v>9.926932344763669</v>
      </c>
      <c r="X56">
        <v>14.569999999999999</v>
      </c>
      <c r="Y56">
        <v>0</v>
      </c>
      <c r="Z56">
        <v>0</v>
      </c>
      <c r="AA56">
        <v>0</v>
      </c>
      <c r="AB56">
        <v>0.55228807201800445</v>
      </c>
      <c r="AC56">
        <v>0</v>
      </c>
      <c r="AD56">
        <v>0</v>
      </c>
      <c r="AE56">
        <v>4.1603845571536713</v>
      </c>
      <c r="AF56">
        <v>2.613894523326572</v>
      </c>
      <c r="AG56">
        <v>12.649364</v>
      </c>
      <c r="AH56">
        <v>0</v>
      </c>
      <c r="AI56">
        <v>0</v>
      </c>
      <c r="AJ56">
        <v>0</v>
      </c>
      <c r="AK56">
        <v>15.703914105594956</v>
      </c>
      <c r="AL56">
        <v>0</v>
      </c>
      <c r="AM56">
        <v>0</v>
      </c>
      <c r="AN56">
        <v>0</v>
      </c>
      <c r="AO56">
        <v>0</v>
      </c>
      <c r="AP56">
        <v>1.0155080000000003</v>
      </c>
      <c r="AQ56">
        <v>0</v>
      </c>
      <c r="AR56">
        <v>0.65040217391304356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406.84644746633927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4.9800000000000004</v>
      </c>
      <c r="L57">
        <v>204.38</v>
      </c>
      <c r="M57">
        <v>22.98</v>
      </c>
      <c r="N57">
        <v>34.996931708599988</v>
      </c>
      <c r="O57">
        <v>0</v>
      </c>
      <c r="P57">
        <v>41.15</v>
      </c>
      <c r="Q57">
        <v>3.51</v>
      </c>
      <c r="R57">
        <v>3.4499999999999997</v>
      </c>
      <c r="S57">
        <v>4.2899999999999991</v>
      </c>
      <c r="T57">
        <v>0</v>
      </c>
      <c r="U57">
        <v>20.560000000000002</v>
      </c>
      <c r="V57">
        <v>3.36</v>
      </c>
      <c r="W57">
        <v>9.926932344763669</v>
      </c>
      <c r="X57">
        <v>14.569999999999999</v>
      </c>
      <c r="Y57">
        <v>0</v>
      </c>
      <c r="Z57">
        <v>0</v>
      </c>
      <c r="AA57">
        <v>0</v>
      </c>
      <c r="AB57">
        <v>0.55228807201800445</v>
      </c>
      <c r="AC57">
        <v>0</v>
      </c>
      <c r="AD57">
        <v>0</v>
      </c>
      <c r="AE57">
        <v>4.1603845571536713</v>
      </c>
      <c r="AF57">
        <v>2.613894523326572</v>
      </c>
      <c r="AG57">
        <v>12.649364</v>
      </c>
      <c r="AH57">
        <v>0</v>
      </c>
      <c r="AI57">
        <v>0</v>
      </c>
      <c r="AJ57">
        <v>0</v>
      </c>
      <c r="AK57">
        <v>15.703914105594956</v>
      </c>
      <c r="AL57">
        <v>0</v>
      </c>
      <c r="AM57">
        <v>0</v>
      </c>
      <c r="AN57">
        <v>0</v>
      </c>
      <c r="AO57">
        <v>0</v>
      </c>
      <c r="AP57">
        <v>3.0189120000000007</v>
      </c>
      <c r="AQ57">
        <v>0</v>
      </c>
      <c r="AR57">
        <v>1.3008043478260871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409.50025364025231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4.9800000000000004</v>
      </c>
      <c r="L58">
        <v>204.38</v>
      </c>
      <c r="M58">
        <v>22.98</v>
      </c>
      <c r="N58">
        <v>34.996931708599988</v>
      </c>
      <c r="O58">
        <v>0</v>
      </c>
      <c r="P58">
        <v>41.15</v>
      </c>
      <c r="Q58">
        <v>3.51</v>
      </c>
      <c r="R58">
        <v>3.4499999999999997</v>
      </c>
      <c r="S58">
        <v>4.2899999999999991</v>
      </c>
      <c r="T58">
        <v>0</v>
      </c>
      <c r="U58">
        <v>20.560000000000002</v>
      </c>
      <c r="V58">
        <v>3.36</v>
      </c>
      <c r="W58">
        <v>9.926932344763669</v>
      </c>
      <c r="X58">
        <v>14.569999999999999</v>
      </c>
      <c r="Y58">
        <v>0</v>
      </c>
      <c r="Z58">
        <v>0</v>
      </c>
      <c r="AA58">
        <v>0</v>
      </c>
      <c r="AB58">
        <v>0.55228807201800445</v>
      </c>
      <c r="AC58">
        <v>0</v>
      </c>
      <c r="AD58">
        <v>0</v>
      </c>
      <c r="AE58">
        <v>4.1603845571536713</v>
      </c>
      <c r="AF58">
        <v>2.613894523326572</v>
      </c>
      <c r="AG58">
        <v>12.649364</v>
      </c>
      <c r="AH58">
        <v>0</v>
      </c>
      <c r="AI58">
        <v>0</v>
      </c>
      <c r="AJ58">
        <v>0</v>
      </c>
      <c r="AK58">
        <v>15.703914105594956</v>
      </c>
      <c r="AL58">
        <v>0</v>
      </c>
      <c r="AM58">
        <v>0</v>
      </c>
      <c r="AN58">
        <v>0</v>
      </c>
      <c r="AO58">
        <v>0</v>
      </c>
      <c r="AP58">
        <v>1.0155080000000003</v>
      </c>
      <c r="AQ58">
        <v>0</v>
      </c>
      <c r="AR58">
        <v>1.3008043478260871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407.49684964025232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4.9800000000000004</v>
      </c>
      <c r="L59">
        <v>204.38</v>
      </c>
      <c r="M59">
        <v>22.98</v>
      </c>
      <c r="N59">
        <v>34.996931708599988</v>
      </c>
      <c r="O59">
        <v>0</v>
      </c>
      <c r="P59">
        <v>41.15</v>
      </c>
      <c r="Q59">
        <v>3.51</v>
      </c>
      <c r="R59">
        <v>3.4499999999999997</v>
      </c>
      <c r="S59">
        <v>4.2899999999999991</v>
      </c>
      <c r="T59">
        <v>0</v>
      </c>
      <c r="U59">
        <v>20.560000000000002</v>
      </c>
      <c r="V59">
        <v>3.36</v>
      </c>
      <c r="W59">
        <v>9.926932344763669</v>
      </c>
      <c r="X59">
        <v>14.569999999999999</v>
      </c>
      <c r="Y59">
        <v>0</v>
      </c>
      <c r="Z59">
        <v>0</v>
      </c>
      <c r="AA59">
        <v>0</v>
      </c>
      <c r="AB59">
        <v>0.55228807201800445</v>
      </c>
      <c r="AC59">
        <v>0</v>
      </c>
      <c r="AD59">
        <v>0</v>
      </c>
      <c r="AE59">
        <v>4.1603845571536713</v>
      </c>
      <c r="AF59">
        <v>2.613894523326572</v>
      </c>
      <c r="AG59">
        <v>12.649364</v>
      </c>
      <c r="AH59">
        <v>0</v>
      </c>
      <c r="AI59">
        <v>0</v>
      </c>
      <c r="AJ59">
        <v>0</v>
      </c>
      <c r="AK59">
        <v>15.703914105594956</v>
      </c>
      <c r="AL59">
        <v>0</v>
      </c>
      <c r="AM59">
        <v>0</v>
      </c>
      <c r="AN59">
        <v>0</v>
      </c>
      <c r="AO59">
        <v>0</v>
      </c>
      <c r="AP59">
        <v>3.0189120000000007</v>
      </c>
      <c r="AQ59">
        <v>0</v>
      </c>
      <c r="AR59">
        <v>1.3008043478260871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409.50025364025231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4.9800000000000004</v>
      </c>
      <c r="L60">
        <v>203.6</v>
      </c>
      <c r="M60">
        <v>22.98</v>
      </c>
      <c r="N60">
        <v>34.996931708599988</v>
      </c>
      <c r="O60">
        <v>0</v>
      </c>
      <c r="P60">
        <v>41.15</v>
      </c>
      <c r="Q60">
        <v>3.3222326832548754</v>
      </c>
      <c r="R60">
        <v>3.43</v>
      </c>
      <c r="S60">
        <v>4.2722193347193338</v>
      </c>
      <c r="T60">
        <v>0</v>
      </c>
      <c r="U60">
        <v>20.560000000000002</v>
      </c>
      <c r="V60">
        <v>3.36</v>
      </c>
      <c r="W60">
        <v>9.926932344763669</v>
      </c>
      <c r="X60">
        <v>14.569999999999999</v>
      </c>
      <c r="Y60">
        <v>0</v>
      </c>
      <c r="Z60">
        <v>0</v>
      </c>
      <c r="AA60">
        <v>0</v>
      </c>
      <c r="AB60">
        <v>0.55228807201800445</v>
      </c>
      <c r="AC60">
        <v>0</v>
      </c>
      <c r="AD60">
        <v>0</v>
      </c>
      <c r="AE60">
        <v>4.1603845571536713</v>
      </c>
      <c r="AF60">
        <v>2.613894523326572</v>
      </c>
      <c r="AG60">
        <v>12.649364</v>
      </c>
      <c r="AH60">
        <v>0</v>
      </c>
      <c r="AI60">
        <v>0</v>
      </c>
      <c r="AJ60">
        <v>0</v>
      </c>
      <c r="AK60">
        <v>15.703914105594956</v>
      </c>
      <c r="AL60">
        <v>0</v>
      </c>
      <c r="AM60">
        <v>0</v>
      </c>
      <c r="AN60">
        <v>0</v>
      </c>
      <c r="AO60">
        <v>0</v>
      </c>
      <c r="AP60">
        <v>1.0155080000000003</v>
      </c>
      <c r="AQ60">
        <v>0</v>
      </c>
      <c r="AR60">
        <v>1.3008043478260871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406.49130165822652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4.9800000000000004</v>
      </c>
      <c r="L61">
        <v>203.6</v>
      </c>
      <c r="M61">
        <v>22.98</v>
      </c>
      <c r="N61">
        <v>34.996931708599988</v>
      </c>
      <c r="O61">
        <v>0</v>
      </c>
      <c r="P61">
        <v>41.15</v>
      </c>
      <c r="Q61">
        <v>3.3222326832548754</v>
      </c>
      <c r="R61">
        <v>3.43</v>
      </c>
      <c r="S61">
        <v>4.2722193347193338</v>
      </c>
      <c r="T61">
        <v>0</v>
      </c>
      <c r="U61">
        <v>20.560000000000002</v>
      </c>
      <c r="V61">
        <v>3.36</v>
      </c>
      <c r="W61">
        <v>9.926932344763669</v>
      </c>
      <c r="X61">
        <v>14.569999999999999</v>
      </c>
      <c r="Y61">
        <v>0</v>
      </c>
      <c r="Z61">
        <v>0</v>
      </c>
      <c r="AA61">
        <v>0</v>
      </c>
      <c r="AB61">
        <v>0.55228807201800445</v>
      </c>
      <c r="AC61">
        <v>0</v>
      </c>
      <c r="AD61">
        <v>0</v>
      </c>
      <c r="AE61">
        <v>4.1603845571536713</v>
      </c>
      <c r="AF61">
        <v>2.613894523326572</v>
      </c>
      <c r="AG61">
        <v>12.649364</v>
      </c>
      <c r="AH61">
        <v>0</v>
      </c>
      <c r="AI61">
        <v>0</v>
      </c>
      <c r="AJ61">
        <v>0</v>
      </c>
      <c r="AK61">
        <v>15.703914105594956</v>
      </c>
      <c r="AL61">
        <v>0</v>
      </c>
      <c r="AM61">
        <v>0</v>
      </c>
      <c r="AN61">
        <v>0</v>
      </c>
      <c r="AO61">
        <v>0</v>
      </c>
      <c r="AP61">
        <v>1.0155080000000003</v>
      </c>
      <c r="AQ61">
        <v>0</v>
      </c>
      <c r="AR61">
        <v>1.3008043478260871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406.49130165822652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4.9800000000000004</v>
      </c>
      <c r="L62">
        <v>203.6</v>
      </c>
      <c r="M62">
        <v>22.98</v>
      </c>
      <c r="N62">
        <v>34.996931708599988</v>
      </c>
      <c r="O62">
        <v>0</v>
      </c>
      <c r="P62">
        <v>41.15</v>
      </c>
      <c r="Q62">
        <v>3.3222326832548754</v>
      </c>
      <c r="R62">
        <v>3.43</v>
      </c>
      <c r="S62">
        <v>4.2722193347193338</v>
      </c>
      <c r="T62">
        <v>0</v>
      </c>
      <c r="U62">
        <v>20.560000000000002</v>
      </c>
      <c r="V62">
        <v>6.13</v>
      </c>
      <c r="W62">
        <v>9.926932344763669</v>
      </c>
      <c r="X62">
        <v>14.569999999999999</v>
      </c>
      <c r="Y62">
        <v>0</v>
      </c>
      <c r="Z62">
        <v>0</v>
      </c>
      <c r="AA62">
        <v>0</v>
      </c>
      <c r="AB62">
        <v>0.55228807201800445</v>
      </c>
      <c r="AC62">
        <v>0</v>
      </c>
      <c r="AD62">
        <v>0</v>
      </c>
      <c r="AE62">
        <v>4.1603845571536713</v>
      </c>
      <c r="AF62">
        <v>2.613894523326572</v>
      </c>
      <c r="AG62">
        <v>12.649364</v>
      </c>
      <c r="AH62">
        <v>0</v>
      </c>
      <c r="AI62">
        <v>0</v>
      </c>
      <c r="AJ62">
        <v>0</v>
      </c>
      <c r="AK62">
        <v>15.703914105594956</v>
      </c>
      <c r="AL62">
        <v>0</v>
      </c>
      <c r="AM62">
        <v>0</v>
      </c>
      <c r="AN62">
        <v>0</v>
      </c>
      <c r="AO62">
        <v>0</v>
      </c>
      <c r="AP62">
        <v>1.0155080000000003</v>
      </c>
      <c r="AQ62">
        <v>0</v>
      </c>
      <c r="AR62">
        <v>1.3008043478260871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409.2613016582265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203.6</v>
      </c>
      <c r="M63">
        <v>22.98</v>
      </c>
      <c r="N63">
        <v>34.996931708599988</v>
      </c>
      <c r="O63">
        <v>0</v>
      </c>
      <c r="P63">
        <v>41.15</v>
      </c>
      <c r="Q63">
        <v>3.3222326832548754</v>
      </c>
      <c r="R63">
        <v>3.43</v>
      </c>
      <c r="S63">
        <v>4.2722193347193338</v>
      </c>
      <c r="T63">
        <v>0</v>
      </c>
      <c r="U63">
        <v>20.560000000000002</v>
      </c>
      <c r="V63">
        <v>3.36</v>
      </c>
      <c r="W63">
        <v>9.926932344763669</v>
      </c>
      <c r="X63">
        <v>14.569999999999999</v>
      </c>
      <c r="Y63">
        <v>0</v>
      </c>
      <c r="Z63">
        <v>0</v>
      </c>
      <c r="AA63">
        <v>0</v>
      </c>
      <c r="AB63">
        <v>0.55228807201800445</v>
      </c>
      <c r="AC63">
        <v>0</v>
      </c>
      <c r="AD63">
        <v>0</v>
      </c>
      <c r="AE63">
        <v>4.1603845571536713</v>
      </c>
      <c r="AF63">
        <v>2.613894523326572</v>
      </c>
      <c r="AG63">
        <v>12.649364</v>
      </c>
      <c r="AH63">
        <v>0</v>
      </c>
      <c r="AI63">
        <v>0</v>
      </c>
      <c r="AJ63">
        <v>0</v>
      </c>
      <c r="AK63">
        <v>15.703914105594956</v>
      </c>
      <c r="AL63">
        <v>0</v>
      </c>
      <c r="AM63">
        <v>0</v>
      </c>
      <c r="AN63">
        <v>0</v>
      </c>
      <c r="AO63">
        <v>0</v>
      </c>
      <c r="AP63">
        <v>1.0155080000000003</v>
      </c>
      <c r="AQ63">
        <v>0</v>
      </c>
      <c r="AR63">
        <v>0.65040217391304356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405.80089948431345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</v>
      </c>
      <c r="L64">
        <v>203.6</v>
      </c>
      <c r="M64">
        <v>22.98</v>
      </c>
      <c r="N64">
        <v>34.996931708599988</v>
      </c>
      <c r="O64">
        <v>0</v>
      </c>
      <c r="P64">
        <v>41.15</v>
      </c>
      <c r="Q64">
        <v>3.3222326832548754</v>
      </c>
      <c r="R64">
        <v>3.43</v>
      </c>
      <c r="S64">
        <v>4.2722193347193338</v>
      </c>
      <c r="T64">
        <v>0</v>
      </c>
      <c r="U64">
        <v>20.560000000000002</v>
      </c>
      <c r="V64">
        <v>3.36</v>
      </c>
      <c r="W64">
        <v>9.926932344763669</v>
      </c>
      <c r="X64">
        <v>14.569999999999999</v>
      </c>
      <c r="Y64">
        <v>0</v>
      </c>
      <c r="Z64">
        <v>0</v>
      </c>
      <c r="AA64">
        <v>0</v>
      </c>
      <c r="AB64">
        <v>0.55228807201800445</v>
      </c>
      <c r="AC64">
        <v>0</v>
      </c>
      <c r="AD64">
        <v>0</v>
      </c>
      <c r="AE64">
        <v>4.1603845571536713</v>
      </c>
      <c r="AF64">
        <v>2.613894523326572</v>
      </c>
      <c r="AG64">
        <v>12.649364</v>
      </c>
      <c r="AH64">
        <v>0</v>
      </c>
      <c r="AI64">
        <v>0</v>
      </c>
      <c r="AJ64">
        <v>0</v>
      </c>
      <c r="AK64">
        <v>15.703914105594956</v>
      </c>
      <c r="AL64">
        <v>0</v>
      </c>
      <c r="AM64">
        <v>0</v>
      </c>
      <c r="AN64">
        <v>0</v>
      </c>
      <c r="AO64">
        <v>0</v>
      </c>
      <c r="AP64">
        <v>1.0155080000000003</v>
      </c>
      <c r="AQ64">
        <v>0</v>
      </c>
      <c r="AR64">
        <v>0.65040217391304356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405.81089948431344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254.51</v>
      </c>
      <c r="M65">
        <v>22.98</v>
      </c>
      <c r="N65">
        <v>34.996931708599988</v>
      </c>
      <c r="O65">
        <v>0</v>
      </c>
      <c r="P65">
        <v>41.15</v>
      </c>
      <c r="Q65">
        <v>3.3222326832548754</v>
      </c>
      <c r="R65">
        <v>3.43</v>
      </c>
      <c r="S65">
        <v>4.2722193347193338</v>
      </c>
      <c r="T65">
        <v>0</v>
      </c>
      <c r="U65">
        <v>21.229999999999997</v>
      </c>
      <c r="V65">
        <v>3.36</v>
      </c>
      <c r="W65">
        <v>9.926932344763669</v>
      </c>
      <c r="X65">
        <v>14.569999999999999</v>
      </c>
      <c r="Y65">
        <v>0</v>
      </c>
      <c r="Z65">
        <v>0</v>
      </c>
      <c r="AA65">
        <v>0</v>
      </c>
      <c r="AB65">
        <v>0.55228807201800445</v>
      </c>
      <c r="AC65">
        <v>0</v>
      </c>
      <c r="AD65">
        <v>0</v>
      </c>
      <c r="AE65">
        <v>4.1603845571536713</v>
      </c>
      <c r="AF65">
        <v>2.613894523326572</v>
      </c>
      <c r="AG65">
        <v>12.649364</v>
      </c>
      <c r="AH65">
        <v>0</v>
      </c>
      <c r="AI65">
        <v>0</v>
      </c>
      <c r="AJ65">
        <v>0</v>
      </c>
      <c r="AK65">
        <v>15.703914105594956</v>
      </c>
      <c r="AL65">
        <v>0</v>
      </c>
      <c r="AM65">
        <v>0</v>
      </c>
      <c r="AN65">
        <v>0</v>
      </c>
      <c r="AO65">
        <v>0</v>
      </c>
      <c r="AP65">
        <v>0.75472800000000018</v>
      </c>
      <c r="AQ65">
        <v>0</v>
      </c>
      <c r="AR65">
        <v>1.9542744565217394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458.4239917669222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312.13</v>
      </c>
      <c r="M66">
        <v>22.98</v>
      </c>
      <c r="N66">
        <v>34.996931708599988</v>
      </c>
      <c r="O66">
        <v>0</v>
      </c>
      <c r="P66">
        <v>41.15</v>
      </c>
      <c r="Q66">
        <v>3.3222326832548754</v>
      </c>
      <c r="R66">
        <v>3.43</v>
      </c>
      <c r="S66">
        <v>4.2722193347193338</v>
      </c>
      <c r="T66">
        <v>0</v>
      </c>
      <c r="U66">
        <v>22.08</v>
      </c>
      <c r="V66">
        <v>6.13</v>
      </c>
      <c r="W66">
        <v>9.926932344763669</v>
      </c>
      <c r="X66">
        <v>14.569999999999999</v>
      </c>
      <c r="Y66">
        <v>0</v>
      </c>
      <c r="Z66">
        <v>0</v>
      </c>
      <c r="AA66">
        <v>0</v>
      </c>
      <c r="AB66">
        <v>0.55228807201800445</v>
      </c>
      <c r="AC66">
        <v>0</v>
      </c>
      <c r="AD66">
        <v>0</v>
      </c>
      <c r="AE66">
        <v>4.1603845571536713</v>
      </c>
      <c r="AF66">
        <v>2.613894523326572</v>
      </c>
      <c r="AG66">
        <v>12.649364</v>
      </c>
      <c r="AH66">
        <v>0</v>
      </c>
      <c r="AI66">
        <v>0</v>
      </c>
      <c r="AJ66">
        <v>0</v>
      </c>
      <c r="AK66">
        <v>15.703914105594956</v>
      </c>
      <c r="AL66">
        <v>0</v>
      </c>
      <c r="AM66">
        <v>0</v>
      </c>
      <c r="AN66">
        <v>0</v>
      </c>
      <c r="AO66">
        <v>0</v>
      </c>
      <c r="AP66">
        <v>0.75472800000000018</v>
      </c>
      <c r="AQ66">
        <v>4.5839714285714273</v>
      </c>
      <c r="AR66">
        <v>1.9542744565217394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524.24796319549364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8.9899999999999984</v>
      </c>
      <c r="L67">
        <v>355.32885356190667</v>
      </c>
      <c r="M67">
        <v>22.98</v>
      </c>
      <c r="N67">
        <v>34.996931708599988</v>
      </c>
      <c r="O67">
        <v>0</v>
      </c>
      <c r="P67">
        <v>41.15</v>
      </c>
      <c r="Q67">
        <v>6.0630699088145894</v>
      </c>
      <c r="R67">
        <v>6.24</v>
      </c>
      <c r="S67">
        <v>7.7799999999999994</v>
      </c>
      <c r="T67">
        <v>0</v>
      </c>
      <c r="U67">
        <v>22.719999999999995</v>
      </c>
      <c r="V67">
        <v>6.13</v>
      </c>
      <c r="W67">
        <v>9.926932344763669</v>
      </c>
      <c r="X67">
        <v>14.569999999999999</v>
      </c>
      <c r="Y67">
        <v>0</v>
      </c>
      <c r="Z67">
        <v>0</v>
      </c>
      <c r="AA67">
        <v>0</v>
      </c>
      <c r="AB67">
        <v>0.55228807201800445</v>
      </c>
      <c r="AC67">
        <v>0</v>
      </c>
      <c r="AD67">
        <v>0</v>
      </c>
      <c r="AE67">
        <v>4.1603845571536713</v>
      </c>
      <c r="AF67">
        <v>2.613894523326572</v>
      </c>
      <c r="AG67">
        <v>12.649364</v>
      </c>
      <c r="AH67">
        <v>0</v>
      </c>
      <c r="AI67">
        <v>0</v>
      </c>
      <c r="AJ67">
        <v>0</v>
      </c>
      <c r="AK67">
        <v>15.703914105594956</v>
      </c>
      <c r="AL67">
        <v>0</v>
      </c>
      <c r="AM67">
        <v>0</v>
      </c>
      <c r="AN67">
        <v>0</v>
      </c>
      <c r="AO67">
        <v>0</v>
      </c>
      <c r="AP67">
        <v>0.75472800000000018</v>
      </c>
      <c r="AQ67">
        <v>4.5839714285714273</v>
      </c>
      <c r="AR67">
        <v>1.9542744565217394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581.19543464824073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</v>
      </c>
      <c r="L68">
        <v>369.75885353063717</v>
      </c>
      <c r="M68">
        <v>22.98</v>
      </c>
      <c r="N68">
        <v>34.996931708599988</v>
      </c>
      <c r="O68">
        <v>0</v>
      </c>
      <c r="P68">
        <v>41.15</v>
      </c>
      <c r="Q68">
        <v>6.0630699088145894</v>
      </c>
      <c r="R68">
        <v>6.24</v>
      </c>
      <c r="S68">
        <v>7.7799999999999994</v>
      </c>
      <c r="T68">
        <v>0</v>
      </c>
      <c r="U68">
        <v>23.179999999999996</v>
      </c>
      <c r="V68">
        <v>6.13</v>
      </c>
      <c r="W68">
        <v>9.926932344763669</v>
      </c>
      <c r="X68">
        <v>14.569999999999999</v>
      </c>
      <c r="Y68">
        <v>0</v>
      </c>
      <c r="Z68">
        <v>0</v>
      </c>
      <c r="AA68">
        <v>0</v>
      </c>
      <c r="AB68">
        <v>0.55228807201800445</v>
      </c>
      <c r="AC68">
        <v>0</v>
      </c>
      <c r="AD68">
        <v>0</v>
      </c>
      <c r="AE68">
        <v>4.1603845571536713</v>
      </c>
      <c r="AF68">
        <v>2.613894523326572</v>
      </c>
      <c r="AG68">
        <v>12.649364</v>
      </c>
      <c r="AH68">
        <v>0</v>
      </c>
      <c r="AI68">
        <v>0</v>
      </c>
      <c r="AJ68">
        <v>0</v>
      </c>
      <c r="AK68">
        <v>15.703914105594956</v>
      </c>
      <c r="AL68">
        <v>0</v>
      </c>
      <c r="AM68">
        <v>0</v>
      </c>
      <c r="AN68">
        <v>0</v>
      </c>
      <c r="AO68">
        <v>0</v>
      </c>
      <c r="AP68">
        <v>0.75472800000000018</v>
      </c>
      <c r="AQ68">
        <v>9.1740793650793631</v>
      </c>
      <c r="AR68">
        <v>1.9542744565217394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600.6755425534792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</v>
      </c>
      <c r="L69">
        <v>369.75885353063717</v>
      </c>
      <c r="M69">
        <v>22.98</v>
      </c>
      <c r="N69">
        <v>34.996931708599988</v>
      </c>
      <c r="O69">
        <v>0</v>
      </c>
      <c r="P69">
        <v>39.340000000000003</v>
      </c>
      <c r="Q69">
        <v>6.0630699088145894</v>
      </c>
      <c r="R69">
        <v>6.24</v>
      </c>
      <c r="S69">
        <v>7.7799999999999994</v>
      </c>
      <c r="T69">
        <v>0</v>
      </c>
      <c r="U69">
        <v>23.64</v>
      </c>
      <c r="V69">
        <v>6.13</v>
      </c>
      <c r="W69">
        <v>9.926932344763669</v>
      </c>
      <c r="X69">
        <v>14.569999999999999</v>
      </c>
      <c r="Y69">
        <v>0</v>
      </c>
      <c r="Z69">
        <v>0</v>
      </c>
      <c r="AA69">
        <v>0</v>
      </c>
      <c r="AB69">
        <v>0.55228807201800445</v>
      </c>
      <c r="AC69">
        <v>0</v>
      </c>
      <c r="AD69">
        <v>0</v>
      </c>
      <c r="AE69">
        <v>4.1603845571536713</v>
      </c>
      <c r="AF69">
        <v>2.613894523326572</v>
      </c>
      <c r="AG69">
        <v>12.649364</v>
      </c>
      <c r="AH69">
        <v>5.5806996832101383</v>
      </c>
      <c r="AI69">
        <v>0</v>
      </c>
      <c r="AJ69">
        <v>0</v>
      </c>
      <c r="AK69">
        <v>15.703914105594956</v>
      </c>
      <c r="AL69">
        <v>0</v>
      </c>
      <c r="AM69">
        <v>0</v>
      </c>
      <c r="AN69">
        <v>0</v>
      </c>
      <c r="AO69">
        <v>0</v>
      </c>
      <c r="AP69">
        <v>0.75472800000000018</v>
      </c>
      <c r="AQ69">
        <v>13.718163492063491</v>
      </c>
      <c r="AR69">
        <v>1.3008043478260871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608.79685625497791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8.7700000000000014</v>
      </c>
      <c r="L70">
        <v>369.75885353063717</v>
      </c>
      <c r="M70">
        <v>22.98</v>
      </c>
      <c r="N70">
        <v>34.996931708599988</v>
      </c>
      <c r="O70">
        <v>0</v>
      </c>
      <c r="P70">
        <v>39.340000000000003</v>
      </c>
      <c r="Q70">
        <v>6.0630699088145894</v>
      </c>
      <c r="R70">
        <v>6.24</v>
      </c>
      <c r="S70">
        <v>7.7799999999999994</v>
      </c>
      <c r="T70">
        <v>0</v>
      </c>
      <c r="U70">
        <v>24.110613642148131</v>
      </c>
      <c r="V70">
        <v>6.13</v>
      </c>
      <c r="W70">
        <v>9.926932344763669</v>
      </c>
      <c r="X70">
        <v>14.569999999999999</v>
      </c>
      <c r="Y70">
        <v>0</v>
      </c>
      <c r="Z70">
        <v>0</v>
      </c>
      <c r="AA70">
        <v>0</v>
      </c>
      <c r="AB70">
        <v>0.55228807201800445</v>
      </c>
      <c r="AC70">
        <v>0</v>
      </c>
      <c r="AD70">
        <v>0</v>
      </c>
      <c r="AE70">
        <v>4.1603845571536713</v>
      </c>
      <c r="AF70">
        <v>2.613894523326572</v>
      </c>
      <c r="AG70">
        <v>12.649364</v>
      </c>
      <c r="AH70">
        <v>13.950215205913413</v>
      </c>
      <c r="AI70">
        <v>0</v>
      </c>
      <c r="AJ70">
        <v>0</v>
      </c>
      <c r="AK70">
        <v>15.703914105594956</v>
      </c>
      <c r="AL70">
        <v>0</v>
      </c>
      <c r="AM70">
        <v>0</v>
      </c>
      <c r="AN70">
        <v>0</v>
      </c>
      <c r="AO70">
        <v>0</v>
      </c>
      <c r="AP70">
        <v>0.75472800000000018</v>
      </c>
      <c r="AQ70">
        <v>13.718163492063491</v>
      </c>
      <c r="AR70">
        <v>1.3008043478260871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617.4169854198293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8.99</v>
      </c>
      <c r="L71">
        <v>370.90885371908718</v>
      </c>
      <c r="M71">
        <v>22.98</v>
      </c>
      <c r="N71">
        <v>34.996931708599988</v>
      </c>
      <c r="O71">
        <v>0</v>
      </c>
      <c r="P71">
        <v>39.340000000000003</v>
      </c>
      <c r="Q71">
        <v>6.0630699088145894</v>
      </c>
      <c r="R71">
        <v>6.24</v>
      </c>
      <c r="S71">
        <v>7.7799999999999994</v>
      </c>
      <c r="T71">
        <v>0</v>
      </c>
      <c r="U71">
        <v>24.36</v>
      </c>
      <c r="V71">
        <v>6.13</v>
      </c>
      <c r="W71">
        <v>9.926932344763669</v>
      </c>
      <c r="X71">
        <v>14.569999999999999</v>
      </c>
      <c r="Y71">
        <v>0</v>
      </c>
      <c r="Z71">
        <v>0</v>
      </c>
      <c r="AA71">
        <v>0</v>
      </c>
      <c r="AB71">
        <v>0.55228807201800445</v>
      </c>
      <c r="AC71">
        <v>0</v>
      </c>
      <c r="AD71">
        <v>2.6907501892505676</v>
      </c>
      <c r="AE71">
        <v>4.1603845571536713</v>
      </c>
      <c r="AF71">
        <v>2.613894523326572</v>
      </c>
      <c r="AG71">
        <v>12.649364</v>
      </c>
      <c r="AH71">
        <v>19.896007391763462</v>
      </c>
      <c r="AI71">
        <v>0</v>
      </c>
      <c r="AJ71">
        <v>0</v>
      </c>
      <c r="AK71">
        <v>15.703914105594956</v>
      </c>
      <c r="AL71">
        <v>0</v>
      </c>
      <c r="AM71">
        <v>0</v>
      </c>
      <c r="AN71">
        <v>0</v>
      </c>
      <c r="AO71">
        <v>0</v>
      </c>
      <c r="AP71">
        <v>1.0155080000000003</v>
      </c>
      <c r="AQ71">
        <v>18.342022222222219</v>
      </c>
      <c r="AR71">
        <v>0.65040217391304356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631.90715089747732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</v>
      </c>
      <c r="L72">
        <v>370.90885371908718</v>
      </c>
      <c r="M72">
        <v>22.98</v>
      </c>
      <c r="N72">
        <v>34.996931708599988</v>
      </c>
      <c r="O72">
        <v>0</v>
      </c>
      <c r="P72">
        <v>39.340000000000003</v>
      </c>
      <c r="Q72">
        <v>6.0630699088145894</v>
      </c>
      <c r="R72">
        <v>6.24</v>
      </c>
      <c r="S72">
        <v>7.7799999999999994</v>
      </c>
      <c r="T72">
        <v>0</v>
      </c>
      <c r="U72">
        <v>24.37</v>
      </c>
      <c r="V72">
        <v>6.13</v>
      </c>
      <c r="W72">
        <v>9.926932344763669</v>
      </c>
      <c r="X72">
        <v>14.569999999999999</v>
      </c>
      <c r="Y72">
        <v>0</v>
      </c>
      <c r="Z72">
        <v>0.32522727272727275</v>
      </c>
      <c r="AA72">
        <v>3.5368396624472571</v>
      </c>
      <c r="AB72">
        <v>0.55228807201800445</v>
      </c>
      <c r="AC72">
        <v>2.8533924925396574</v>
      </c>
      <c r="AD72">
        <v>5.3845685087055264</v>
      </c>
      <c r="AE72">
        <v>4.1603845571536713</v>
      </c>
      <c r="AF72">
        <v>2.613894523326572</v>
      </c>
      <c r="AG72">
        <v>12.649364</v>
      </c>
      <c r="AH72">
        <v>30.692314255543824</v>
      </c>
      <c r="AI72">
        <v>0</v>
      </c>
      <c r="AJ72">
        <v>0</v>
      </c>
      <c r="AK72">
        <v>15.703914105594956</v>
      </c>
      <c r="AL72">
        <v>0</v>
      </c>
      <c r="AM72">
        <v>0</v>
      </c>
      <c r="AN72">
        <v>0</v>
      </c>
      <c r="AO72">
        <v>0</v>
      </c>
      <c r="AP72">
        <v>1.0155080000000003</v>
      </c>
      <c r="AQ72">
        <v>18.342022222222219</v>
      </c>
      <c r="AR72">
        <v>0.65040217391304356</v>
      </c>
      <c r="AS72">
        <v>1.3468279809693726</v>
      </c>
      <c r="AT72">
        <v>0</v>
      </c>
      <c r="AU72">
        <v>0</v>
      </c>
      <c r="AV72">
        <v>20.399999999999999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672.52273550842688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</v>
      </c>
      <c r="L73">
        <v>370.90885371908718</v>
      </c>
      <c r="M73">
        <v>22.98</v>
      </c>
      <c r="N73">
        <v>34.996931708599988</v>
      </c>
      <c r="O73">
        <v>0</v>
      </c>
      <c r="P73">
        <v>39.340000000000003</v>
      </c>
      <c r="Q73">
        <v>6.0630699088145894</v>
      </c>
      <c r="R73">
        <v>6.24</v>
      </c>
      <c r="S73">
        <v>7.7799999999999994</v>
      </c>
      <c r="T73">
        <v>0</v>
      </c>
      <c r="U73">
        <v>24.37</v>
      </c>
      <c r="V73">
        <v>6.13</v>
      </c>
      <c r="W73">
        <v>9.926932344763669</v>
      </c>
      <c r="X73">
        <v>14.569999999999999</v>
      </c>
      <c r="Y73">
        <v>0</v>
      </c>
      <c r="Z73">
        <v>0.64738636363636359</v>
      </c>
      <c r="AA73">
        <v>7.9141772151898735</v>
      </c>
      <c r="AB73">
        <v>1.1782145536384094</v>
      </c>
      <c r="AC73">
        <v>5.7037168211088431</v>
      </c>
      <c r="AD73">
        <v>8.072250567751702</v>
      </c>
      <c r="AE73">
        <v>9.7106320968962905</v>
      </c>
      <c r="AF73">
        <v>2.613894523326572</v>
      </c>
      <c r="AG73">
        <v>12.649364</v>
      </c>
      <c r="AH73">
        <v>36.273013938753962</v>
      </c>
      <c r="AI73">
        <v>0</v>
      </c>
      <c r="AJ73">
        <v>0</v>
      </c>
      <c r="AK73">
        <v>15.703914105594956</v>
      </c>
      <c r="AL73">
        <v>0</v>
      </c>
      <c r="AM73">
        <v>1.5525431357839456</v>
      </c>
      <c r="AN73">
        <v>0</v>
      </c>
      <c r="AO73">
        <v>0</v>
      </c>
      <c r="AP73">
        <v>3.0189120000000007</v>
      </c>
      <c r="AQ73">
        <v>18.342022222222219</v>
      </c>
      <c r="AR73">
        <v>1.9542744565217394</v>
      </c>
      <c r="AS73">
        <v>1.3468279809693726</v>
      </c>
      <c r="AT73">
        <v>0</v>
      </c>
      <c r="AU73">
        <v>0</v>
      </c>
      <c r="AV73">
        <v>46.14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725.11693166265968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</v>
      </c>
      <c r="L74">
        <v>370.90885371908718</v>
      </c>
      <c r="M74">
        <v>22.98</v>
      </c>
      <c r="N74">
        <v>34.996931708599988</v>
      </c>
      <c r="O74">
        <v>0</v>
      </c>
      <c r="P74">
        <v>39.340000000000003</v>
      </c>
      <c r="Q74">
        <v>6.0630699088145894</v>
      </c>
      <c r="R74">
        <v>6.24</v>
      </c>
      <c r="S74">
        <v>7.7799999999999994</v>
      </c>
      <c r="T74">
        <v>0</v>
      </c>
      <c r="U74">
        <v>24.37</v>
      </c>
      <c r="V74">
        <v>6.13</v>
      </c>
      <c r="W74">
        <v>9.926932344763669</v>
      </c>
      <c r="X74">
        <v>14.569999999999999</v>
      </c>
      <c r="Y74">
        <v>0</v>
      </c>
      <c r="Z74">
        <v>3.8413636363636363</v>
      </c>
      <c r="AA74">
        <v>12.205624472573838</v>
      </c>
      <c r="AB74">
        <v>7.7627156789197285</v>
      </c>
      <c r="AC74">
        <v>8.5632456415894449</v>
      </c>
      <c r="AD74">
        <v>10.769137017411053</v>
      </c>
      <c r="AE74">
        <v>14.564414080242241</v>
      </c>
      <c r="AF74">
        <v>2.9053498985801216</v>
      </c>
      <c r="AG74">
        <v>12.649364</v>
      </c>
      <c r="AH74">
        <v>41.350560929250271</v>
      </c>
      <c r="AI74">
        <v>0</v>
      </c>
      <c r="AJ74">
        <v>0</v>
      </c>
      <c r="AK74">
        <v>15.703914105594956</v>
      </c>
      <c r="AL74">
        <v>0</v>
      </c>
      <c r="AM74">
        <v>3.1050862715678913</v>
      </c>
      <c r="AN74">
        <v>0</v>
      </c>
      <c r="AO74">
        <v>0</v>
      </c>
      <c r="AP74">
        <v>3.0189120000000007</v>
      </c>
      <c r="AQ74">
        <v>18.342022222222219</v>
      </c>
      <c r="AR74">
        <v>1.9542744565217394</v>
      </c>
      <c r="AS74">
        <v>1.3468279809693726</v>
      </c>
      <c r="AT74">
        <v>0</v>
      </c>
      <c r="AU74">
        <v>0</v>
      </c>
      <c r="AV74">
        <v>41.34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751.71860007307203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</v>
      </c>
      <c r="L75">
        <v>370.90885371908718</v>
      </c>
      <c r="M75">
        <v>22.98</v>
      </c>
      <c r="N75">
        <v>34.996931708599988</v>
      </c>
      <c r="O75">
        <v>0</v>
      </c>
      <c r="P75">
        <v>39.340000000000003</v>
      </c>
      <c r="Q75">
        <v>6.0630699088145894</v>
      </c>
      <c r="R75">
        <v>6.24</v>
      </c>
      <c r="S75">
        <v>7.7799999999999994</v>
      </c>
      <c r="T75">
        <v>0</v>
      </c>
      <c r="U75">
        <v>24.37</v>
      </c>
      <c r="V75">
        <v>6.13</v>
      </c>
      <c r="W75">
        <v>9.926932344763669</v>
      </c>
      <c r="X75">
        <v>14.569999999999999</v>
      </c>
      <c r="Y75">
        <v>0</v>
      </c>
      <c r="Z75">
        <v>3.8413636363636363</v>
      </c>
      <c r="AA75">
        <v>12.417282700421941</v>
      </c>
      <c r="AB75">
        <v>7.7627156789197285</v>
      </c>
      <c r="AC75">
        <v>8.5632456415894449</v>
      </c>
      <c r="AD75">
        <v>10.769137017411053</v>
      </c>
      <c r="AE75">
        <v>14.564414080242241</v>
      </c>
      <c r="AF75">
        <v>2.9053498985801216</v>
      </c>
      <c r="AG75">
        <v>12.649364</v>
      </c>
      <c r="AH75">
        <v>41.350560929250271</v>
      </c>
      <c r="AI75">
        <v>0</v>
      </c>
      <c r="AJ75">
        <v>0</v>
      </c>
      <c r="AK75">
        <v>15.703914105594956</v>
      </c>
      <c r="AL75">
        <v>0</v>
      </c>
      <c r="AM75">
        <v>3.1050862715678913</v>
      </c>
      <c r="AN75">
        <v>0</v>
      </c>
      <c r="AO75">
        <v>0</v>
      </c>
      <c r="AP75">
        <v>3.0189120000000007</v>
      </c>
      <c r="AQ75">
        <v>18.342022222222219</v>
      </c>
      <c r="AR75">
        <v>1.9542744565217394</v>
      </c>
      <c r="AS75">
        <v>1.3468279809693726</v>
      </c>
      <c r="AT75">
        <v>0</v>
      </c>
      <c r="AU75">
        <v>0</v>
      </c>
      <c r="AV75">
        <v>56.94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767.5302583009202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</v>
      </c>
      <c r="L76">
        <v>370.90885371908718</v>
      </c>
      <c r="M76">
        <v>22.98</v>
      </c>
      <c r="N76">
        <v>34.996931708599988</v>
      </c>
      <c r="O76">
        <v>0</v>
      </c>
      <c r="P76">
        <v>39.340000000000003</v>
      </c>
      <c r="Q76">
        <v>6.0630699088145894</v>
      </c>
      <c r="R76">
        <v>6.24</v>
      </c>
      <c r="S76">
        <v>7.7799999999999994</v>
      </c>
      <c r="T76">
        <v>0</v>
      </c>
      <c r="U76">
        <v>24.37</v>
      </c>
      <c r="V76">
        <v>6.13</v>
      </c>
      <c r="W76">
        <v>9.926932344763669</v>
      </c>
      <c r="X76">
        <v>14.569999999999999</v>
      </c>
      <c r="Y76">
        <v>0</v>
      </c>
      <c r="Z76">
        <v>3.8413636363636363</v>
      </c>
      <c r="AA76">
        <v>12.417282700421941</v>
      </c>
      <c r="AB76">
        <v>7.7627156789197285</v>
      </c>
      <c r="AC76">
        <v>8.5632456415894449</v>
      </c>
      <c r="AD76">
        <v>10.769137017411053</v>
      </c>
      <c r="AE76">
        <v>14.564414080242241</v>
      </c>
      <c r="AF76">
        <v>2.9053498985801216</v>
      </c>
      <c r="AG76">
        <v>12.649364</v>
      </c>
      <c r="AH76">
        <v>41.350560929250271</v>
      </c>
      <c r="AI76">
        <v>0</v>
      </c>
      <c r="AJ76">
        <v>0</v>
      </c>
      <c r="AK76">
        <v>15.703914105594956</v>
      </c>
      <c r="AL76">
        <v>0</v>
      </c>
      <c r="AM76">
        <v>3.1050862715678913</v>
      </c>
      <c r="AN76">
        <v>0</v>
      </c>
      <c r="AO76">
        <v>0</v>
      </c>
      <c r="AP76">
        <v>0.79154400000000025</v>
      </c>
      <c r="AQ76">
        <v>18.342022222222219</v>
      </c>
      <c r="AR76">
        <v>2.6016086956521742</v>
      </c>
      <c r="AS76">
        <v>1.3468279809693726</v>
      </c>
      <c r="AT76">
        <v>0</v>
      </c>
      <c r="AU76">
        <v>0</v>
      </c>
      <c r="AV76">
        <v>75.25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784.26022454005067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</v>
      </c>
      <c r="L77">
        <v>370.90885371908718</v>
      </c>
      <c r="M77">
        <v>22.98</v>
      </c>
      <c r="N77">
        <v>34.996931708599988</v>
      </c>
      <c r="O77">
        <v>0</v>
      </c>
      <c r="P77">
        <v>39.340000000000003</v>
      </c>
      <c r="Q77">
        <v>6.0630699088145894</v>
      </c>
      <c r="R77">
        <v>6.24</v>
      </c>
      <c r="S77">
        <v>7.7799999999999994</v>
      </c>
      <c r="T77">
        <v>0</v>
      </c>
      <c r="U77">
        <v>24.37</v>
      </c>
      <c r="V77">
        <v>6.13</v>
      </c>
      <c r="W77">
        <v>9.926932344763669</v>
      </c>
      <c r="X77">
        <v>14.569999999999999</v>
      </c>
      <c r="Y77">
        <v>0</v>
      </c>
      <c r="Z77">
        <v>3.8413636363636363</v>
      </c>
      <c r="AA77">
        <v>12.417282700421941</v>
      </c>
      <c r="AB77">
        <v>7.7627156789197285</v>
      </c>
      <c r="AC77">
        <v>8.5632456415894449</v>
      </c>
      <c r="AD77">
        <v>10.769137017411053</v>
      </c>
      <c r="AE77">
        <v>14.564414080242241</v>
      </c>
      <c r="AF77">
        <v>2.9053498985801216</v>
      </c>
      <c r="AG77">
        <v>12.649364</v>
      </c>
      <c r="AH77">
        <v>41.350560929250271</v>
      </c>
      <c r="AI77">
        <v>0</v>
      </c>
      <c r="AJ77">
        <v>0</v>
      </c>
      <c r="AK77">
        <v>15.703914105594956</v>
      </c>
      <c r="AL77">
        <v>0</v>
      </c>
      <c r="AM77">
        <v>3.1050862715678913</v>
      </c>
      <c r="AN77">
        <v>0</v>
      </c>
      <c r="AO77">
        <v>0</v>
      </c>
      <c r="AP77">
        <v>0.79154400000000025</v>
      </c>
      <c r="AQ77">
        <v>18.342022222222219</v>
      </c>
      <c r="AR77">
        <v>10.734703804347827</v>
      </c>
      <c r="AS77">
        <v>1.3468279809693726</v>
      </c>
      <c r="AT77">
        <v>0</v>
      </c>
      <c r="AU77">
        <v>0</v>
      </c>
      <c r="AV77">
        <v>56.04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773.18331964874631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</v>
      </c>
      <c r="L78">
        <v>370.90885371908718</v>
      </c>
      <c r="M78">
        <v>22.98</v>
      </c>
      <c r="N78">
        <v>34.996931708599988</v>
      </c>
      <c r="O78">
        <v>0</v>
      </c>
      <c r="P78">
        <v>39.340000000000003</v>
      </c>
      <c r="Q78">
        <v>6.0630699088145894</v>
      </c>
      <c r="R78">
        <v>6.24</v>
      </c>
      <c r="S78">
        <v>7.7799999999999994</v>
      </c>
      <c r="T78">
        <v>0</v>
      </c>
      <c r="U78">
        <v>24.37</v>
      </c>
      <c r="V78">
        <v>6.13</v>
      </c>
      <c r="W78">
        <v>9.926932344763669</v>
      </c>
      <c r="X78">
        <v>14.569999999999999</v>
      </c>
      <c r="Y78">
        <v>0</v>
      </c>
      <c r="Z78">
        <v>3.8413636363636363</v>
      </c>
      <c r="AA78">
        <v>12.417282700421941</v>
      </c>
      <c r="AB78">
        <v>7.7627156789197285</v>
      </c>
      <c r="AC78">
        <v>8.5632456415894449</v>
      </c>
      <c r="AD78">
        <v>10.769137017411053</v>
      </c>
      <c r="AE78">
        <v>14.564414080242241</v>
      </c>
      <c r="AF78">
        <v>2.9053498985801216</v>
      </c>
      <c r="AG78">
        <v>12.649364</v>
      </c>
      <c r="AH78">
        <v>41.350560929250271</v>
      </c>
      <c r="AI78">
        <v>0.75174391201885316</v>
      </c>
      <c r="AJ78">
        <v>0</v>
      </c>
      <c r="AK78">
        <v>15.703914105594956</v>
      </c>
      <c r="AL78">
        <v>0</v>
      </c>
      <c r="AM78">
        <v>3.1050862715678913</v>
      </c>
      <c r="AN78">
        <v>0</v>
      </c>
      <c r="AO78">
        <v>0</v>
      </c>
      <c r="AP78">
        <v>0.79154400000000025</v>
      </c>
      <c r="AQ78">
        <v>18.342022222222219</v>
      </c>
      <c r="AR78">
        <v>10.734703804347827</v>
      </c>
      <c r="AS78">
        <v>1.3468279809693726</v>
      </c>
      <c r="AT78">
        <v>0</v>
      </c>
      <c r="AU78">
        <v>0</v>
      </c>
      <c r="AV78">
        <v>16.43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734.3250635607651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9.1300000000000026</v>
      </c>
      <c r="L79">
        <v>369.75885353063717</v>
      </c>
      <c r="M79">
        <v>22.98</v>
      </c>
      <c r="N79">
        <v>34.996931708599988</v>
      </c>
      <c r="O79">
        <v>0</v>
      </c>
      <c r="P79">
        <v>39.340000000000003</v>
      </c>
      <c r="Q79">
        <v>6.0630699088145894</v>
      </c>
      <c r="R79">
        <v>6.24</v>
      </c>
      <c r="S79">
        <v>7.7799999999999994</v>
      </c>
      <c r="T79">
        <v>0</v>
      </c>
      <c r="U79">
        <v>24.37</v>
      </c>
      <c r="V79">
        <v>6.13</v>
      </c>
      <c r="W79">
        <v>9.926932344763669</v>
      </c>
      <c r="X79">
        <v>14.569999999999999</v>
      </c>
      <c r="Y79">
        <v>0</v>
      </c>
      <c r="Z79">
        <v>3.8413636363636363</v>
      </c>
      <c r="AA79">
        <v>12.417282700421941</v>
      </c>
      <c r="AB79">
        <v>7.7627156789197285</v>
      </c>
      <c r="AC79">
        <v>8.5632456415894449</v>
      </c>
      <c r="AD79">
        <v>10.769137017411053</v>
      </c>
      <c r="AE79">
        <v>14.564414080242241</v>
      </c>
      <c r="AF79">
        <v>2.9053498985801216</v>
      </c>
      <c r="AG79">
        <v>12.649364</v>
      </c>
      <c r="AH79">
        <v>41.350560929250271</v>
      </c>
      <c r="AI79">
        <v>1.8747572663000787</v>
      </c>
      <c r="AJ79">
        <v>0</v>
      </c>
      <c r="AK79">
        <v>15.703914105594956</v>
      </c>
      <c r="AL79">
        <v>0</v>
      </c>
      <c r="AM79">
        <v>3.1050862715678913</v>
      </c>
      <c r="AN79">
        <v>0</v>
      </c>
      <c r="AO79">
        <v>0</v>
      </c>
      <c r="AP79">
        <v>0.79154400000000025</v>
      </c>
      <c r="AQ79">
        <v>18.342022222222219</v>
      </c>
      <c r="AR79">
        <v>0.81300271739130436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708.08637563963987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</v>
      </c>
      <c r="L80">
        <v>369.75885353063717</v>
      </c>
      <c r="M80">
        <v>22.98</v>
      </c>
      <c r="N80">
        <v>34.996931708599988</v>
      </c>
      <c r="O80">
        <v>0</v>
      </c>
      <c r="P80">
        <v>39.340000000000003</v>
      </c>
      <c r="Q80">
        <v>6.0630699088145894</v>
      </c>
      <c r="R80">
        <v>6.24</v>
      </c>
      <c r="S80">
        <v>7.7799999999999994</v>
      </c>
      <c r="T80">
        <v>0</v>
      </c>
      <c r="U80">
        <v>24.37</v>
      </c>
      <c r="V80">
        <v>6.13</v>
      </c>
      <c r="W80">
        <v>9.926932344763669</v>
      </c>
      <c r="X80">
        <v>14.569999999999999</v>
      </c>
      <c r="Y80">
        <v>0</v>
      </c>
      <c r="Z80">
        <v>3.8413636363636363</v>
      </c>
      <c r="AA80">
        <v>7.9141772151898735</v>
      </c>
      <c r="AB80">
        <v>7.7627156789197285</v>
      </c>
      <c r="AC80">
        <v>8.5632456415894449</v>
      </c>
      <c r="AD80">
        <v>10.769137017411053</v>
      </c>
      <c r="AE80">
        <v>14.564414080242241</v>
      </c>
      <c r="AF80">
        <v>2.9053498985801216</v>
      </c>
      <c r="AG80">
        <v>12.649364</v>
      </c>
      <c r="AH80">
        <v>41.350560929250271</v>
      </c>
      <c r="AI80">
        <v>9.7542608012568728</v>
      </c>
      <c r="AJ80">
        <v>0</v>
      </c>
      <c r="AK80">
        <v>15.703914105594956</v>
      </c>
      <c r="AL80">
        <v>0</v>
      </c>
      <c r="AM80">
        <v>3.1050862715678913</v>
      </c>
      <c r="AN80">
        <v>0</v>
      </c>
      <c r="AO80">
        <v>0</v>
      </c>
      <c r="AP80">
        <v>0.79154400000000025</v>
      </c>
      <c r="AQ80">
        <v>18.342022222222219</v>
      </c>
      <c r="AR80">
        <v>0.48780163043478258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710.99757260240801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</v>
      </c>
      <c r="L81">
        <v>369.75885353063717</v>
      </c>
      <c r="M81">
        <v>22.98</v>
      </c>
      <c r="N81">
        <v>34.996931708599988</v>
      </c>
      <c r="O81">
        <v>0</v>
      </c>
      <c r="P81">
        <v>41.243094702086154</v>
      </c>
      <c r="Q81">
        <v>6.0630699088145894</v>
      </c>
      <c r="R81">
        <v>6.24</v>
      </c>
      <c r="S81">
        <v>7.7799999999999994</v>
      </c>
      <c r="T81">
        <v>0</v>
      </c>
      <c r="U81">
        <v>24.37</v>
      </c>
      <c r="V81">
        <v>6.13</v>
      </c>
      <c r="W81">
        <v>9.926932344763669</v>
      </c>
      <c r="X81">
        <v>14.569999999999999</v>
      </c>
      <c r="Y81">
        <v>0</v>
      </c>
      <c r="Z81">
        <v>1.9206818181818182</v>
      </c>
      <c r="AA81">
        <v>3.5368396624472571</v>
      </c>
      <c r="AB81">
        <v>1.1782145536384094</v>
      </c>
      <c r="AC81">
        <v>2.8533924925396574</v>
      </c>
      <c r="AD81">
        <v>8.072250567751702</v>
      </c>
      <c r="AE81">
        <v>9.7106320968962905</v>
      </c>
      <c r="AF81">
        <v>2.613894523326572</v>
      </c>
      <c r="AG81">
        <v>12.649364</v>
      </c>
      <c r="AH81">
        <v>34.459823442449846</v>
      </c>
      <c r="AI81">
        <v>9.7542608012568728</v>
      </c>
      <c r="AJ81">
        <v>0</v>
      </c>
      <c r="AK81">
        <v>15.703914105594956</v>
      </c>
      <c r="AL81">
        <v>0</v>
      </c>
      <c r="AM81">
        <v>1.5525431357839456</v>
      </c>
      <c r="AN81">
        <v>0</v>
      </c>
      <c r="AO81">
        <v>0</v>
      </c>
      <c r="AP81">
        <v>0.79154400000000025</v>
      </c>
      <c r="AQ81">
        <v>13.681344444444441</v>
      </c>
      <c r="AR81">
        <v>0.48780163043478258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673.36221145061779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</v>
      </c>
      <c r="L82">
        <v>369.75885353063717</v>
      </c>
      <c r="M82">
        <v>22.98</v>
      </c>
      <c r="N82">
        <v>34.996931708599988</v>
      </c>
      <c r="O82">
        <v>0</v>
      </c>
      <c r="P82">
        <v>41.516905187835427</v>
      </c>
      <c r="Q82">
        <v>6.0630699088145894</v>
      </c>
      <c r="R82">
        <v>6.24</v>
      </c>
      <c r="S82">
        <v>7.7799999999999994</v>
      </c>
      <c r="T82">
        <v>0</v>
      </c>
      <c r="U82">
        <v>24.37</v>
      </c>
      <c r="V82">
        <v>6.13</v>
      </c>
      <c r="W82">
        <v>9.926932344763669</v>
      </c>
      <c r="X82">
        <v>14.569999999999999</v>
      </c>
      <c r="Y82">
        <v>0</v>
      </c>
      <c r="Z82">
        <v>1.9206818181818182</v>
      </c>
      <c r="AA82">
        <v>0</v>
      </c>
      <c r="AB82">
        <v>0.55228807201800445</v>
      </c>
      <c r="AC82">
        <v>0</v>
      </c>
      <c r="AD82">
        <v>5.3845685087055264</v>
      </c>
      <c r="AE82">
        <v>4.1603845571536713</v>
      </c>
      <c r="AF82">
        <v>2.613894523326572</v>
      </c>
      <c r="AG82">
        <v>12.649364</v>
      </c>
      <c r="AH82">
        <v>27.56908595564942</v>
      </c>
      <c r="AI82">
        <v>9.7542608012568728</v>
      </c>
      <c r="AJ82">
        <v>0</v>
      </c>
      <c r="AK82">
        <v>15.703914105594956</v>
      </c>
      <c r="AL82">
        <v>0</v>
      </c>
      <c r="AM82">
        <v>0</v>
      </c>
      <c r="AN82">
        <v>0</v>
      </c>
      <c r="AO82">
        <v>0</v>
      </c>
      <c r="AP82">
        <v>0.79154400000000025</v>
      </c>
      <c r="AQ82">
        <v>13.681344444444441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649.93865307838655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</v>
      </c>
      <c r="L83">
        <v>369.75885353063717</v>
      </c>
      <c r="M83">
        <v>22.98</v>
      </c>
      <c r="N83">
        <v>34.996931708599988</v>
      </c>
      <c r="O83">
        <v>0</v>
      </c>
      <c r="P83">
        <v>41.516905187835427</v>
      </c>
      <c r="Q83">
        <v>6.0630699088145894</v>
      </c>
      <c r="R83">
        <v>6.24</v>
      </c>
      <c r="S83">
        <v>7.7799999999999994</v>
      </c>
      <c r="T83">
        <v>0</v>
      </c>
      <c r="U83">
        <v>24.37</v>
      </c>
      <c r="V83">
        <v>6.13</v>
      </c>
      <c r="W83">
        <v>9.926932344763669</v>
      </c>
      <c r="X83">
        <v>14.569999999999999</v>
      </c>
      <c r="Y83">
        <v>0</v>
      </c>
      <c r="Z83">
        <v>0</v>
      </c>
      <c r="AA83">
        <v>0</v>
      </c>
      <c r="AB83">
        <v>0.55228807201800445</v>
      </c>
      <c r="AC83">
        <v>0</v>
      </c>
      <c r="AD83">
        <v>2.6907501892505676</v>
      </c>
      <c r="AE83">
        <v>4.1603845571536713</v>
      </c>
      <c r="AF83">
        <v>2.613894523326572</v>
      </c>
      <c r="AG83">
        <v>12.649364</v>
      </c>
      <c r="AH83">
        <v>20.592444350580784</v>
      </c>
      <c r="AI83">
        <v>9.7542608012568728</v>
      </c>
      <c r="AJ83">
        <v>0</v>
      </c>
      <c r="AK83">
        <v>15.703914105594956</v>
      </c>
      <c r="AL83">
        <v>0</v>
      </c>
      <c r="AM83">
        <v>0</v>
      </c>
      <c r="AN83">
        <v>0</v>
      </c>
      <c r="AO83">
        <v>0</v>
      </c>
      <c r="AP83">
        <v>3.0189120000000007</v>
      </c>
      <c r="AQ83">
        <v>9.0973730158730124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635.99090790710966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</v>
      </c>
      <c r="L84">
        <v>369.75885353063717</v>
      </c>
      <c r="M84">
        <v>22.98</v>
      </c>
      <c r="N84">
        <v>34.996931708599988</v>
      </c>
      <c r="O84">
        <v>0</v>
      </c>
      <c r="P84">
        <v>41.516905187835427</v>
      </c>
      <c r="Q84">
        <v>6.0630699088145894</v>
      </c>
      <c r="R84">
        <v>6.24</v>
      </c>
      <c r="S84">
        <v>7.7799999999999994</v>
      </c>
      <c r="T84">
        <v>0</v>
      </c>
      <c r="U84">
        <v>24.37</v>
      </c>
      <c r="V84">
        <v>6.13</v>
      </c>
      <c r="W84">
        <v>9.926932344763669</v>
      </c>
      <c r="X84">
        <v>14.569999999999999</v>
      </c>
      <c r="Y84">
        <v>0</v>
      </c>
      <c r="Z84">
        <v>0</v>
      </c>
      <c r="AA84">
        <v>0</v>
      </c>
      <c r="AB84">
        <v>0.55228807201800445</v>
      </c>
      <c r="AC84">
        <v>0</v>
      </c>
      <c r="AD84">
        <v>2.6907501892505676</v>
      </c>
      <c r="AE84">
        <v>4.1603845571536713</v>
      </c>
      <c r="AF84">
        <v>2.613894523326572</v>
      </c>
      <c r="AG84">
        <v>12.649364</v>
      </c>
      <c r="AH84">
        <v>13.78454297782471</v>
      </c>
      <c r="AI84">
        <v>9.7542608012568728</v>
      </c>
      <c r="AJ84">
        <v>0</v>
      </c>
      <c r="AK84">
        <v>15.703914105594956</v>
      </c>
      <c r="AL84">
        <v>0</v>
      </c>
      <c r="AM84">
        <v>0</v>
      </c>
      <c r="AN84">
        <v>0</v>
      </c>
      <c r="AO84">
        <v>0</v>
      </c>
      <c r="AP84">
        <v>0.94187600000000016</v>
      </c>
      <c r="AQ84">
        <v>9.0973730158730124</v>
      </c>
      <c r="AR84">
        <v>0.48780163043478258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627.10597053435356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4.9399038143266036</v>
      </c>
      <c r="L85">
        <v>312.13</v>
      </c>
      <c r="M85">
        <v>22.98</v>
      </c>
      <c r="N85">
        <v>34.996931708599988</v>
      </c>
      <c r="O85">
        <v>0</v>
      </c>
      <c r="P85">
        <v>41.15</v>
      </c>
      <c r="Q85">
        <v>3.3219529411764706</v>
      </c>
      <c r="R85">
        <v>3.4900000000000011</v>
      </c>
      <c r="S85">
        <v>4.3899999999999997</v>
      </c>
      <c r="T85">
        <v>0</v>
      </c>
      <c r="U85">
        <v>24.37</v>
      </c>
      <c r="V85">
        <v>3.36</v>
      </c>
      <c r="W85">
        <v>9.926932344763669</v>
      </c>
      <c r="X85">
        <v>14.569999999999999</v>
      </c>
      <c r="Y85">
        <v>0</v>
      </c>
      <c r="Z85">
        <v>0</v>
      </c>
      <c r="AA85">
        <v>0</v>
      </c>
      <c r="AB85">
        <v>0.55228807201800445</v>
      </c>
      <c r="AC85">
        <v>0</v>
      </c>
      <c r="AD85">
        <v>0</v>
      </c>
      <c r="AE85">
        <v>4.1603845571536713</v>
      </c>
      <c r="AF85">
        <v>2.613894523326572</v>
      </c>
      <c r="AG85">
        <v>12.649364</v>
      </c>
      <c r="AH85">
        <v>6.4182648363252381</v>
      </c>
      <c r="AI85">
        <v>9.7542608012568728</v>
      </c>
      <c r="AJ85">
        <v>0</v>
      </c>
      <c r="AK85">
        <v>15.703914105594956</v>
      </c>
      <c r="AL85">
        <v>0</v>
      </c>
      <c r="AM85">
        <v>0</v>
      </c>
      <c r="AN85">
        <v>0</v>
      </c>
      <c r="AO85">
        <v>0</v>
      </c>
      <c r="AP85">
        <v>0.94187600000000016</v>
      </c>
      <c r="AQ85">
        <v>4.5502206349206338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538.80481795086678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4.9399038143266036</v>
      </c>
      <c r="L86">
        <v>249.71</v>
      </c>
      <c r="M86">
        <v>22.98</v>
      </c>
      <c r="N86">
        <v>34.996931708599988</v>
      </c>
      <c r="O86">
        <v>0</v>
      </c>
      <c r="P86">
        <v>41.15</v>
      </c>
      <c r="Q86">
        <v>3.3219529411764706</v>
      </c>
      <c r="R86">
        <v>3.43</v>
      </c>
      <c r="S86">
        <v>4.2719560238204295</v>
      </c>
      <c r="T86">
        <v>0</v>
      </c>
      <c r="U86">
        <v>24.37</v>
      </c>
      <c r="V86">
        <v>3.36</v>
      </c>
      <c r="W86">
        <v>9.926932344763669</v>
      </c>
      <c r="X86">
        <v>14.569999999999999</v>
      </c>
      <c r="Y86">
        <v>0</v>
      </c>
      <c r="Z86">
        <v>0</v>
      </c>
      <c r="AA86">
        <v>0</v>
      </c>
      <c r="AB86">
        <v>0.55228807201800445</v>
      </c>
      <c r="AC86">
        <v>0</v>
      </c>
      <c r="AD86">
        <v>0</v>
      </c>
      <c r="AE86">
        <v>4.1603845571536713</v>
      </c>
      <c r="AF86">
        <v>2.613894523326572</v>
      </c>
      <c r="AG86">
        <v>12.649364</v>
      </c>
      <c r="AH86">
        <v>0</v>
      </c>
      <c r="AI86">
        <v>1.5004194815396701</v>
      </c>
      <c r="AJ86">
        <v>0</v>
      </c>
      <c r="AK86">
        <v>15.703914105594956</v>
      </c>
      <c r="AL86">
        <v>0</v>
      </c>
      <c r="AM86">
        <v>0</v>
      </c>
      <c r="AN86">
        <v>0</v>
      </c>
      <c r="AO86">
        <v>0</v>
      </c>
      <c r="AP86">
        <v>0.94187600000000016</v>
      </c>
      <c r="AQ86">
        <v>4.5502206349206338</v>
      </c>
      <c r="AR86">
        <v>0.97560326086956517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462.02246944907955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4.9399038143266036</v>
      </c>
      <c r="L87">
        <v>203.60000000000002</v>
      </c>
      <c r="M87">
        <v>22.98</v>
      </c>
      <c r="N87">
        <v>34.996931708599988</v>
      </c>
      <c r="O87">
        <v>0</v>
      </c>
      <c r="P87">
        <v>41.15</v>
      </c>
      <c r="Q87">
        <v>3.4200000000000004</v>
      </c>
      <c r="R87">
        <v>3.43</v>
      </c>
      <c r="S87">
        <v>4.2722193347193338</v>
      </c>
      <c r="T87">
        <v>0</v>
      </c>
      <c r="U87">
        <v>24.37</v>
      </c>
      <c r="V87">
        <v>3.36</v>
      </c>
      <c r="W87">
        <v>9.926932344763669</v>
      </c>
      <c r="X87">
        <v>14.569999999999999</v>
      </c>
      <c r="Y87">
        <v>0</v>
      </c>
      <c r="Z87">
        <v>0</v>
      </c>
      <c r="AA87">
        <v>0</v>
      </c>
      <c r="AB87">
        <v>0.55228807201800445</v>
      </c>
      <c r="AC87">
        <v>0</v>
      </c>
      <c r="AD87">
        <v>0</v>
      </c>
      <c r="AE87">
        <v>4.1603845571536713</v>
      </c>
      <c r="AF87">
        <v>2.613894523326572</v>
      </c>
      <c r="AG87">
        <v>12.649364</v>
      </c>
      <c r="AH87">
        <v>0</v>
      </c>
      <c r="AI87">
        <v>0.75174391201885316</v>
      </c>
      <c r="AJ87">
        <v>0</v>
      </c>
      <c r="AK87">
        <v>15.703914105594956</v>
      </c>
      <c r="AL87">
        <v>0</v>
      </c>
      <c r="AM87">
        <v>0</v>
      </c>
      <c r="AN87">
        <v>0</v>
      </c>
      <c r="AO87">
        <v>0</v>
      </c>
      <c r="AP87">
        <v>0.94187600000000016</v>
      </c>
      <c r="AQ87">
        <v>0</v>
      </c>
      <c r="AR87">
        <v>10.734703804347827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420.47098415783887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4.9399038143266036</v>
      </c>
      <c r="L88">
        <v>203.60000000000002</v>
      </c>
      <c r="M88">
        <v>22.98</v>
      </c>
      <c r="N88">
        <v>34.996931708599988</v>
      </c>
      <c r="O88">
        <v>0</v>
      </c>
      <c r="P88">
        <v>41.15</v>
      </c>
      <c r="Q88">
        <v>3.3222326832548754</v>
      </c>
      <c r="R88">
        <v>3.43</v>
      </c>
      <c r="S88">
        <v>4.2722193347193338</v>
      </c>
      <c r="T88">
        <v>0</v>
      </c>
      <c r="U88">
        <v>24.37</v>
      </c>
      <c r="V88">
        <v>3.36</v>
      </c>
      <c r="W88">
        <v>9.926932344763669</v>
      </c>
      <c r="X88">
        <v>14.569999999999999</v>
      </c>
      <c r="Y88">
        <v>0</v>
      </c>
      <c r="Z88">
        <v>0</v>
      </c>
      <c r="AA88">
        <v>0</v>
      </c>
      <c r="AB88">
        <v>0.55228807201800445</v>
      </c>
      <c r="AC88">
        <v>0</v>
      </c>
      <c r="AD88">
        <v>0</v>
      </c>
      <c r="AE88">
        <v>4.1603845571536713</v>
      </c>
      <c r="AF88">
        <v>2.613894523326572</v>
      </c>
      <c r="AG88">
        <v>12.649364</v>
      </c>
      <c r="AH88">
        <v>0</v>
      </c>
      <c r="AI88">
        <v>0</v>
      </c>
      <c r="AJ88">
        <v>0</v>
      </c>
      <c r="AK88">
        <v>15.703914105594956</v>
      </c>
      <c r="AL88">
        <v>0</v>
      </c>
      <c r="AM88">
        <v>0</v>
      </c>
      <c r="AN88">
        <v>0</v>
      </c>
      <c r="AO88">
        <v>0</v>
      </c>
      <c r="AP88">
        <v>0.94187600000000016</v>
      </c>
      <c r="AQ88">
        <v>0</v>
      </c>
      <c r="AR88">
        <v>10.734703804347827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419.62147292907486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4.9399038143266036</v>
      </c>
      <c r="L89">
        <v>203.60000000000002</v>
      </c>
      <c r="M89">
        <v>22.98</v>
      </c>
      <c r="N89">
        <v>34.996931708599988</v>
      </c>
      <c r="O89">
        <v>0</v>
      </c>
      <c r="P89">
        <v>41.15</v>
      </c>
      <c r="Q89">
        <v>3.3222326832548754</v>
      </c>
      <c r="R89">
        <v>3.43</v>
      </c>
      <c r="S89">
        <v>4.2722193347193338</v>
      </c>
      <c r="T89">
        <v>0</v>
      </c>
      <c r="U89">
        <v>24.37</v>
      </c>
      <c r="V89">
        <v>3.36</v>
      </c>
      <c r="W89">
        <v>9.926932344763669</v>
      </c>
      <c r="X89">
        <v>14.569999999999999</v>
      </c>
      <c r="Y89">
        <v>0</v>
      </c>
      <c r="Z89">
        <v>0</v>
      </c>
      <c r="AA89">
        <v>0</v>
      </c>
      <c r="AB89">
        <v>0.55228807201800445</v>
      </c>
      <c r="AC89">
        <v>0</v>
      </c>
      <c r="AD89">
        <v>0</v>
      </c>
      <c r="AE89">
        <v>4.1603845571536713</v>
      </c>
      <c r="AF89">
        <v>2.613894523326572</v>
      </c>
      <c r="AG89">
        <v>12.649364</v>
      </c>
      <c r="AH89">
        <v>0</v>
      </c>
      <c r="AI89">
        <v>0</v>
      </c>
      <c r="AJ89">
        <v>0</v>
      </c>
      <c r="AK89">
        <v>15.703914105594956</v>
      </c>
      <c r="AL89">
        <v>0</v>
      </c>
      <c r="AM89">
        <v>0</v>
      </c>
      <c r="AN89">
        <v>0</v>
      </c>
      <c r="AO89">
        <v>0</v>
      </c>
      <c r="AP89">
        <v>0.94187600000000016</v>
      </c>
      <c r="AQ89">
        <v>0</v>
      </c>
      <c r="AR89">
        <v>0.9111766304347827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409.79794575516183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4.9399038143266036</v>
      </c>
      <c r="L90">
        <v>203.60000000000002</v>
      </c>
      <c r="M90">
        <v>22.98</v>
      </c>
      <c r="N90">
        <v>34.996931708599988</v>
      </c>
      <c r="O90">
        <v>0</v>
      </c>
      <c r="P90">
        <v>41.15</v>
      </c>
      <c r="Q90">
        <v>3.3222326832548754</v>
      </c>
      <c r="R90">
        <v>3.43</v>
      </c>
      <c r="S90">
        <v>4.2722193347193338</v>
      </c>
      <c r="T90">
        <v>0</v>
      </c>
      <c r="U90">
        <v>24.37</v>
      </c>
      <c r="V90">
        <v>3.36</v>
      </c>
      <c r="W90">
        <v>9.926932344763669</v>
      </c>
      <c r="X90">
        <v>14.569999999999999</v>
      </c>
      <c r="Y90">
        <v>0</v>
      </c>
      <c r="Z90">
        <v>0</v>
      </c>
      <c r="AA90">
        <v>0</v>
      </c>
      <c r="AB90">
        <v>0.55228807201800445</v>
      </c>
      <c r="AC90">
        <v>0</v>
      </c>
      <c r="AD90">
        <v>0</v>
      </c>
      <c r="AE90">
        <v>4.1603845571536713</v>
      </c>
      <c r="AF90">
        <v>2.613894523326572</v>
      </c>
      <c r="AG90">
        <v>12.649364</v>
      </c>
      <c r="AH90">
        <v>0</v>
      </c>
      <c r="AI90">
        <v>0</v>
      </c>
      <c r="AJ90">
        <v>0</v>
      </c>
      <c r="AK90">
        <v>15.703914105594956</v>
      </c>
      <c r="AL90">
        <v>0</v>
      </c>
      <c r="AM90">
        <v>0</v>
      </c>
      <c r="AN90">
        <v>0</v>
      </c>
      <c r="AO90">
        <v>0</v>
      </c>
      <c r="AP90">
        <v>0.94187600000000016</v>
      </c>
      <c r="AQ90">
        <v>0</v>
      </c>
      <c r="AR90">
        <v>0.65040217391304356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409.53717129864009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4.9399038143266036</v>
      </c>
      <c r="L91">
        <v>203.60000000000002</v>
      </c>
      <c r="M91">
        <v>22.98</v>
      </c>
      <c r="N91">
        <v>34.996931708599988</v>
      </c>
      <c r="O91">
        <v>0</v>
      </c>
      <c r="P91">
        <v>41.15</v>
      </c>
      <c r="Q91">
        <v>3.3222326832548754</v>
      </c>
      <c r="R91">
        <v>3.43</v>
      </c>
      <c r="S91">
        <v>4.2722193347193338</v>
      </c>
      <c r="T91">
        <v>0</v>
      </c>
      <c r="U91">
        <v>24.37</v>
      </c>
      <c r="V91">
        <v>3.49</v>
      </c>
      <c r="W91">
        <v>9.926932344763669</v>
      </c>
      <c r="X91">
        <v>14.569999999999999</v>
      </c>
      <c r="Y91">
        <v>0</v>
      </c>
      <c r="Z91">
        <v>0</v>
      </c>
      <c r="AA91">
        <v>0</v>
      </c>
      <c r="AB91">
        <v>0.55228807201800445</v>
      </c>
      <c r="AC91">
        <v>0</v>
      </c>
      <c r="AD91">
        <v>0</v>
      </c>
      <c r="AE91">
        <v>4.1603845571536713</v>
      </c>
      <c r="AF91">
        <v>2.613894523326572</v>
      </c>
      <c r="AG91">
        <v>12.649364</v>
      </c>
      <c r="AH91">
        <v>0</v>
      </c>
      <c r="AI91">
        <v>0</v>
      </c>
      <c r="AJ91">
        <v>0</v>
      </c>
      <c r="AK91">
        <v>15.703914105594956</v>
      </c>
      <c r="AL91">
        <v>0</v>
      </c>
      <c r="AM91">
        <v>0</v>
      </c>
      <c r="AN91">
        <v>0</v>
      </c>
      <c r="AO91">
        <v>0</v>
      </c>
      <c r="AP91">
        <v>0.94187600000000016</v>
      </c>
      <c r="AQ91">
        <v>0</v>
      </c>
      <c r="AR91">
        <v>0.65040217391304356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409.66717129864008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4.9399038143266036</v>
      </c>
      <c r="L92">
        <v>203.60000000000002</v>
      </c>
      <c r="M92">
        <v>22.98</v>
      </c>
      <c r="N92">
        <v>34.996931708599988</v>
      </c>
      <c r="O92">
        <v>0</v>
      </c>
      <c r="P92">
        <v>41.15</v>
      </c>
      <c r="Q92">
        <v>3.3222326832548754</v>
      </c>
      <c r="R92">
        <v>3.43</v>
      </c>
      <c r="S92">
        <v>4.2722193347193338</v>
      </c>
      <c r="T92">
        <v>0</v>
      </c>
      <c r="U92">
        <v>24.37</v>
      </c>
      <c r="V92">
        <v>3.36</v>
      </c>
      <c r="W92">
        <v>9.926932344763669</v>
      </c>
      <c r="X92">
        <v>14.569999999999999</v>
      </c>
      <c r="Y92">
        <v>0</v>
      </c>
      <c r="Z92">
        <v>0</v>
      </c>
      <c r="AA92">
        <v>0</v>
      </c>
      <c r="AB92">
        <v>0.55228807201800445</v>
      </c>
      <c r="AC92">
        <v>0</v>
      </c>
      <c r="AD92">
        <v>0</v>
      </c>
      <c r="AE92">
        <v>4.1603845571536713</v>
      </c>
      <c r="AF92">
        <v>2.613894523326572</v>
      </c>
      <c r="AG92">
        <v>12.649364</v>
      </c>
      <c r="AH92">
        <v>0</v>
      </c>
      <c r="AI92">
        <v>0</v>
      </c>
      <c r="AJ92">
        <v>0</v>
      </c>
      <c r="AK92">
        <v>15.703914105594956</v>
      </c>
      <c r="AL92">
        <v>0</v>
      </c>
      <c r="AM92">
        <v>0</v>
      </c>
      <c r="AN92">
        <v>0</v>
      </c>
      <c r="AO92">
        <v>0</v>
      </c>
      <c r="AP92">
        <v>0.94187600000000016</v>
      </c>
      <c r="AQ92">
        <v>0</v>
      </c>
      <c r="AR92">
        <v>0.65040217391304356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409.53717129864009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4.9399038143266036</v>
      </c>
      <c r="L93">
        <v>203.60000000000002</v>
      </c>
      <c r="M93">
        <v>22.98</v>
      </c>
      <c r="N93">
        <v>34.996931708599988</v>
      </c>
      <c r="O93">
        <v>0</v>
      </c>
      <c r="P93">
        <v>41.15</v>
      </c>
      <c r="Q93">
        <v>3.3222326832548754</v>
      </c>
      <c r="R93">
        <v>3.43</v>
      </c>
      <c r="S93">
        <v>4.2722193347193338</v>
      </c>
      <c r="T93">
        <v>0</v>
      </c>
      <c r="U93">
        <v>24.37</v>
      </c>
      <c r="V93">
        <v>3.36</v>
      </c>
      <c r="W93">
        <v>9.926932344763669</v>
      </c>
      <c r="X93">
        <v>14.569999999999999</v>
      </c>
      <c r="Y93">
        <v>0</v>
      </c>
      <c r="Z93">
        <v>0</v>
      </c>
      <c r="AA93">
        <v>0</v>
      </c>
      <c r="AB93">
        <v>0.55228807201800445</v>
      </c>
      <c r="AC93">
        <v>0</v>
      </c>
      <c r="AD93">
        <v>0</v>
      </c>
      <c r="AE93">
        <v>0</v>
      </c>
      <c r="AF93">
        <v>2.613894523326572</v>
      </c>
      <c r="AG93">
        <v>12.649364</v>
      </c>
      <c r="AH93">
        <v>0</v>
      </c>
      <c r="AI93">
        <v>0</v>
      </c>
      <c r="AJ93">
        <v>0</v>
      </c>
      <c r="AK93">
        <v>15.703914105594956</v>
      </c>
      <c r="AL93">
        <v>0</v>
      </c>
      <c r="AM93">
        <v>0</v>
      </c>
      <c r="AN93">
        <v>0</v>
      </c>
      <c r="AO93">
        <v>0</v>
      </c>
      <c r="AP93">
        <v>0.94187600000000016</v>
      </c>
      <c r="AQ93">
        <v>0</v>
      </c>
      <c r="AR93">
        <v>0.65040217391304356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405.3767867414864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4.9399038143266036</v>
      </c>
      <c r="L94">
        <v>203.60000000000002</v>
      </c>
      <c r="M94">
        <v>22.98</v>
      </c>
      <c r="N94">
        <v>34.996931708599988</v>
      </c>
      <c r="O94">
        <v>0</v>
      </c>
      <c r="P94">
        <v>41.15</v>
      </c>
      <c r="Q94">
        <v>3.3222326832548754</v>
      </c>
      <c r="R94">
        <v>3.43</v>
      </c>
      <c r="S94">
        <v>4.2722193347193338</v>
      </c>
      <c r="T94">
        <v>0</v>
      </c>
      <c r="U94">
        <v>24.37</v>
      </c>
      <c r="V94">
        <v>3.36</v>
      </c>
      <c r="W94">
        <v>9.926932344763669</v>
      </c>
      <c r="X94">
        <v>14.569999999999999</v>
      </c>
      <c r="Y94">
        <v>0</v>
      </c>
      <c r="Z94">
        <v>0</v>
      </c>
      <c r="AA94">
        <v>0</v>
      </c>
      <c r="AB94">
        <v>0.55228807201800445</v>
      </c>
      <c r="AC94">
        <v>0</v>
      </c>
      <c r="AD94">
        <v>0</v>
      </c>
      <c r="AE94">
        <v>0</v>
      </c>
      <c r="AF94">
        <v>2.613894523326572</v>
      </c>
      <c r="AG94">
        <v>12.649364</v>
      </c>
      <c r="AH94">
        <v>0</v>
      </c>
      <c r="AI94">
        <v>0</v>
      </c>
      <c r="AJ94">
        <v>0</v>
      </c>
      <c r="AK94">
        <v>15.703914105594956</v>
      </c>
      <c r="AL94">
        <v>0</v>
      </c>
      <c r="AM94">
        <v>0</v>
      </c>
      <c r="AN94">
        <v>0</v>
      </c>
      <c r="AO94">
        <v>0</v>
      </c>
      <c r="AP94">
        <v>0.94187600000000016</v>
      </c>
      <c r="AQ94">
        <v>0</v>
      </c>
      <c r="AR94">
        <v>0.65040217391304356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405.3767867414864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4.9399038143266036</v>
      </c>
      <c r="L95">
        <v>203.60000000000002</v>
      </c>
      <c r="M95">
        <v>22.98</v>
      </c>
      <c r="N95">
        <v>34.996931708599988</v>
      </c>
      <c r="O95">
        <v>0</v>
      </c>
      <c r="P95">
        <v>41.15</v>
      </c>
      <c r="Q95">
        <v>3.3222326832548754</v>
      </c>
      <c r="R95">
        <v>3.43</v>
      </c>
      <c r="S95">
        <v>4.2722193347193338</v>
      </c>
      <c r="T95">
        <v>0</v>
      </c>
      <c r="U95">
        <v>24.37</v>
      </c>
      <c r="V95">
        <v>3.36</v>
      </c>
      <c r="W95">
        <v>9.926932344763669</v>
      </c>
      <c r="X95">
        <v>14.569999999999999</v>
      </c>
      <c r="Y95">
        <v>0</v>
      </c>
      <c r="Z95">
        <v>0</v>
      </c>
      <c r="AA95">
        <v>0</v>
      </c>
      <c r="AB95">
        <v>0.55228807201800445</v>
      </c>
      <c r="AC95">
        <v>0</v>
      </c>
      <c r="AD95">
        <v>0</v>
      </c>
      <c r="AE95">
        <v>0</v>
      </c>
      <c r="AF95">
        <v>2.613894523326572</v>
      </c>
      <c r="AG95">
        <v>12.649364</v>
      </c>
      <c r="AH95">
        <v>0</v>
      </c>
      <c r="AI95">
        <v>0</v>
      </c>
      <c r="AJ95">
        <v>0</v>
      </c>
      <c r="AK95">
        <v>15.703914105594956</v>
      </c>
      <c r="AL95">
        <v>0</v>
      </c>
      <c r="AM95">
        <v>0</v>
      </c>
      <c r="AN95">
        <v>0</v>
      </c>
      <c r="AO95">
        <v>0</v>
      </c>
      <c r="AP95">
        <v>0.94187600000000016</v>
      </c>
      <c r="AQ95">
        <v>0</v>
      </c>
      <c r="AR95">
        <v>2.3439021739130435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407.07028674148637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4.9398956308628419</v>
      </c>
      <c r="L96">
        <v>203.60000000000002</v>
      </c>
      <c r="M96">
        <v>22.98</v>
      </c>
      <c r="N96">
        <v>34.996931708599988</v>
      </c>
      <c r="O96">
        <v>0</v>
      </c>
      <c r="P96">
        <v>41.15</v>
      </c>
      <c r="Q96">
        <v>3.3222326832548754</v>
      </c>
      <c r="R96">
        <v>3.43</v>
      </c>
      <c r="S96">
        <v>4.2722193347193338</v>
      </c>
      <c r="T96">
        <v>0</v>
      </c>
      <c r="U96">
        <v>24.37</v>
      </c>
      <c r="V96">
        <v>3.36</v>
      </c>
      <c r="W96">
        <v>9.926932344763669</v>
      </c>
      <c r="X96">
        <v>14.569999999999999</v>
      </c>
      <c r="Y96">
        <v>0</v>
      </c>
      <c r="Z96">
        <v>0</v>
      </c>
      <c r="AA96">
        <v>0</v>
      </c>
      <c r="AB96">
        <v>0.55228807201800445</v>
      </c>
      <c r="AC96">
        <v>0</v>
      </c>
      <c r="AD96">
        <v>0</v>
      </c>
      <c r="AE96">
        <v>0</v>
      </c>
      <c r="AF96">
        <v>2.613894523326572</v>
      </c>
      <c r="AG96">
        <v>12.649364</v>
      </c>
      <c r="AH96">
        <v>0</v>
      </c>
      <c r="AI96">
        <v>0</v>
      </c>
      <c r="AJ96">
        <v>0</v>
      </c>
      <c r="AK96">
        <v>15.703914105594956</v>
      </c>
      <c r="AL96">
        <v>0</v>
      </c>
      <c r="AM96">
        <v>0</v>
      </c>
      <c r="AN96">
        <v>0</v>
      </c>
      <c r="AO96">
        <v>0</v>
      </c>
      <c r="AP96">
        <v>0.94187600000000016</v>
      </c>
      <c r="AQ96">
        <v>0</v>
      </c>
      <c r="AR96">
        <v>2.3439021739130435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407.07027855802261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4.9398833282161503</v>
      </c>
      <c r="L97">
        <v>203.60000000000002</v>
      </c>
      <c r="M97">
        <v>22.98</v>
      </c>
      <c r="N97">
        <v>34.996931708599988</v>
      </c>
      <c r="O97">
        <v>0</v>
      </c>
      <c r="P97">
        <v>41.15</v>
      </c>
      <c r="Q97">
        <v>3.3222326832548754</v>
      </c>
      <c r="R97">
        <v>3.43</v>
      </c>
      <c r="S97">
        <v>4.2722193347193338</v>
      </c>
      <c r="T97">
        <v>0</v>
      </c>
      <c r="U97">
        <v>24.37</v>
      </c>
      <c r="V97">
        <v>3.36</v>
      </c>
      <c r="W97">
        <v>9.926932344763669</v>
      </c>
      <c r="X97">
        <v>14.569999999999999</v>
      </c>
      <c r="Y97">
        <v>0</v>
      </c>
      <c r="Z97">
        <v>0</v>
      </c>
      <c r="AA97">
        <v>0</v>
      </c>
      <c r="AB97">
        <v>0.55228807201800445</v>
      </c>
      <c r="AC97">
        <v>0</v>
      </c>
      <c r="AD97">
        <v>0</v>
      </c>
      <c r="AE97">
        <v>0</v>
      </c>
      <c r="AF97">
        <v>2.613894523326572</v>
      </c>
      <c r="AG97">
        <v>12.649364</v>
      </c>
      <c r="AH97">
        <v>0</v>
      </c>
      <c r="AI97">
        <v>0</v>
      </c>
      <c r="AJ97">
        <v>0</v>
      </c>
      <c r="AK97">
        <v>15.703914105594956</v>
      </c>
      <c r="AL97">
        <v>0</v>
      </c>
      <c r="AM97">
        <v>0</v>
      </c>
      <c r="AN97">
        <v>0</v>
      </c>
      <c r="AO97">
        <v>0</v>
      </c>
      <c r="AP97">
        <v>0.94187600000000016</v>
      </c>
      <c r="AQ97">
        <v>0</v>
      </c>
      <c r="AR97">
        <v>2.3439021739130435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407.07026625537594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4.9398641065140847</v>
      </c>
      <c r="L98">
        <v>203.60000000000002</v>
      </c>
      <c r="M98">
        <v>22.98</v>
      </c>
      <c r="N98">
        <v>34.996931708599988</v>
      </c>
      <c r="O98">
        <v>0</v>
      </c>
      <c r="P98">
        <v>41.15</v>
      </c>
      <c r="Q98">
        <v>3.3222326832548754</v>
      </c>
      <c r="R98">
        <v>3.43</v>
      </c>
      <c r="S98">
        <v>4.2722193347193338</v>
      </c>
      <c r="T98">
        <v>0</v>
      </c>
      <c r="U98">
        <v>24.37</v>
      </c>
      <c r="V98">
        <v>3.36</v>
      </c>
      <c r="W98">
        <v>9.926932344763669</v>
      </c>
      <c r="X98">
        <v>14.569999999999999</v>
      </c>
      <c r="Y98">
        <v>0</v>
      </c>
      <c r="Z98">
        <v>0</v>
      </c>
      <c r="AA98">
        <v>0</v>
      </c>
      <c r="AB98">
        <v>0.55228807201800445</v>
      </c>
      <c r="AC98">
        <v>0</v>
      </c>
      <c r="AD98">
        <v>0</v>
      </c>
      <c r="AE98">
        <v>0</v>
      </c>
      <c r="AF98">
        <v>2.613894523326572</v>
      </c>
      <c r="AG98">
        <v>12.649364</v>
      </c>
      <c r="AH98">
        <v>0</v>
      </c>
      <c r="AI98">
        <v>0</v>
      </c>
      <c r="AJ98">
        <v>0</v>
      </c>
      <c r="AK98">
        <v>15.703914105594956</v>
      </c>
      <c r="AL98">
        <v>0</v>
      </c>
      <c r="AM98">
        <v>0</v>
      </c>
      <c r="AN98">
        <v>0</v>
      </c>
      <c r="AO98">
        <v>0</v>
      </c>
      <c r="AP98">
        <v>0.94187600000000016</v>
      </c>
      <c r="AQ98">
        <v>0</v>
      </c>
      <c r="AR98">
        <v>2.3439021739130435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407.07024703367381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0.14726423734985603</v>
      </c>
      <c r="L99">
        <f t="shared" si="2"/>
        <v>6.2176094379691476</v>
      </c>
      <c r="M99">
        <f t="shared" si="2"/>
        <v>0.58765750000000039</v>
      </c>
      <c r="N99">
        <f t="shared" si="2"/>
        <v>0.83992636100640117</v>
      </c>
      <c r="O99">
        <f t="shared" si="2"/>
        <v>0</v>
      </c>
      <c r="P99">
        <f t="shared" si="2"/>
        <v>0.98246845256639981</v>
      </c>
      <c r="Q99">
        <f t="shared" si="2"/>
        <v>0.1012986877482072</v>
      </c>
      <c r="R99">
        <f t="shared" si="2"/>
        <v>0.10483749434003693</v>
      </c>
      <c r="S99">
        <f t="shared" si="2"/>
        <v>0.13064840929708843</v>
      </c>
      <c r="T99">
        <f t="shared" si="2"/>
        <v>0</v>
      </c>
      <c r="U99">
        <f t="shared" si="2"/>
        <v>0.52350765341053584</v>
      </c>
      <c r="V99">
        <f t="shared" si="2"/>
        <v>0.10570000000000007</v>
      </c>
      <c r="W99">
        <f t="shared" si="2"/>
        <v>0.22300614766759372</v>
      </c>
      <c r="X99">
        <f t="shared" si="2"/>
        <v>0.32849619714660239</v>
      </c>
      <c r="Y99">
        <f t="shared" si="2"/>
        <v>0</v>
      </c>
      <c r="Z99">
        <f t="shared" si="2"/>
        <v>1.4810880681818187E-2</v>
      </c>
      <c r="AA99">
        <f t="shared" si="2"/>
        <v>3.7304762658227845E-2</v>
      </c>
      <c r="AB99">
        <f t="shared" si="2"/>
        <v>3.5463030757689383E-2</v>
      </c>
      <c r="AC99">
        <f t="shared" si="2"/>
        <v>2.9969058622585205E-2</v>
      </c>
      <c r="AD99">
        <f t="shared" si="2"/>
        <v>4.9125366767600299E-2</v>
      </c>
      <c r="AE99">
        <f t="shared" si="2"/>
        <v>0.11373251854655562</v>
      </c>
      <c r="AF99">
        <f t="shared" si="2"/>
        <v>6.7239522058823442E-2</v>
      </c>
      <c r="AG99">
        <f t="shared" si="2"/>
        <v>0.30358473600000024</v>
      </c>
      <c r="AH99">
        <f t="shared" si="2"/>
        <v>0.23647102756071803</v>
      </c>
      <c r="AI99">
        <f t="shared" si="2"/>
        <v>2.3708315396700708E-2</v>
      </c>
      <c r="AJ99">
        <f t="shared" si="2"/>
        <v>0</v>
      </c>
      <c r="AK99">
        <f t="shared" si="2"/>
        <v>0.37689393853427966</v>
      </c>
      <c r="AL99">
        <f t="shared" si="2"/>
        <v>0</v>
      </c>
      <c r="AM99">
        <f t="shared" si="2"/>
        <v>9.3152588147036742E-3</v>
      </c>
      <c r="AN99">
        <f t="shared" si="2"/>
        <v>0</v>
      </c>
      <c r="AO99">
        <f t="shared" si="2"/>
        <v>0</v>
      </c>
      <c r="AP99">
        <f t="shared" si="2"/>
        <v>2.8244007999999977E-2</v>
      </c>
      <c r="AQ99">
        <f t="shared" si="2"/>
        <v>0.12828523253968255</v>
      </c>
      <c r="AR99">
        <f t="shared" si="2"/>
        <v>5.1378703804347801E-2</v>
      </c>
      <c r="AS99">
        <f t="shared" si="2"/>
        <v>4.4923922836753012E-2</v>
      </c>
      <c r="AT99">
        <f t="shared" si="2"/>
        <v>0</v>
      </c>
      <c r="AU99">
        <f t="shared" si="2"/>
        <v>0</v>
      </c>
      <c r="AV99">
        <f t="shared" si="2"/>
        <v>7.813500000000001E-2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11.921005862082351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18.690000000000001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18.690000000000001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18.170000000000002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18.170000000000002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18.079999999999998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18.079999999999998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17.11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17.649999999999999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17.649999999999999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18.87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0.45136500000000052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0.45136500000000052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45623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315.20999999999998</v>
      </c>
      <c r="L3" s="202">
        <v>6.13</v>
      </c>
      <c r="M3" s="202">
        <v>61.25</v>
      </c>
      <c r="N3" s="202">
        <v>50.1</v>
      </c>
      <c r="O3" s="202">
        <v>70.75</v>
      </c>
      <c r="P3" s="202">
        <v>26.51</v>
      </c>
      <c r="Q3" s="202">
        <v>8.67</v>
      </c>
      <c r="R3" s="202">
        <v>8.94</v>
      </c>
      <c r="S3" s="202">
        <v>11.13</v>
      </c>
      <c r="T3" s="202">
        <v>0</v>
      </c>
      <c r="U3" s="202">
        <v>49.71</v>
      </c>
      <c r="V3" s="202">
        <v>8.7799999999999994</v>
      </c>
      <c r="W3" s="202">
        <v>14.8</v>
      </c>
      <c r="X3" s="202">
        <v>21.71</v>
      </c>
      <c r="Y3" s="202">
        <v>0</v>
      </c>
      <c r="Z3">
        <v>0</v>
      </c>
      <c r="AA3" s="202">
        <v>-0.04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117.78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288.12</v>
      </c>
      <c r="L4" s="202">
        <v>6.13</v>
      </c>
      <c r="M4" s="202">
        <v>61.25</v>
      </c>
      <c r="N4" s="202">
        <v>50.1</v>
      </c>
      <c r="O4" s="202">
        <v>70.75</v>
      </c>
      <c r="P4" s="202">
        <v>26.51</v>
      </c>
      <c r="Q4" s="202">
        <v>8.67</v>
      </c>
      <c r="R4" s="202">
        <v>8.94</v>
      </c>
      <c r="S4" s="202">
        <v>11.13</v>
      </c>
      <c r="T4" s="202">
        <v>0</v>
      </c>
      <c r="U4" s="202">
        <v>49.71</v>
      </c>
      <c r="V4" s="202">
        <v>8.7799999999999994</v>
      </c>
      <c r="W4" s="202">
        <v>14.8</v>
      </c>
      <c r="X4" s="202">
        <v>21.71</v>
      </c>
      <c r="Y4" s="202">
        <v>0</v>
      </c>
      <c r="Z4">
        <v>0</v>
      </c>
      <c r="AA4" s="202">
        <v>-0.04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117.78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273.19</v>
      </c>
      <c r="L5" s="202">
        <v>6.13</v>
      </c>
      <c r="M5" s="202">
        <v>61.25</v>
      </c>
      <c r="N5" s="202">
        <v>50.1</v>
      </c>
      <c r="O5" s="202">
        <v>70.75</v>
      </c>
      <c r="P5" s="202">
        <v>26.51</v>
      </c>
      <c r="Q5" s="202">
        <v>8.67</v>
      </c>
      <c r="R5" s="202">
        <v>8.94</v>
      </c>
      <c r="S5" s="202">
        <v>11.13</v>
      </c>
      <c r="T5" s="202">
        <v>0</v>
      </c>
      <c r="U5" s="202">
        <v>49.71</v>
      </c>
      <c r="V5" s="202">
        <v>8.7799999999999994</v>
      </c>
      <c r="W5" s="202">
        <v>14.8</v>
      </c>
      <c r="X5" s="202">
        <v>21.71</v>
      </c>
      <c r="Y5" s="202">
        <v>0</v>
      </c>
      <c r="Z5">
        <v>0</v>
      </c>
      <c r="AA5" s="202">
        <v>-0.04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117.78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273.19</v>
      </c>
      <c r="L6" s="202">
        <v>6.13</v>
      </c>
      <c r="M6" s="202">
        <v>61.25</v>
      </c>
      <c r="N6" s="202">
        <v>50.1</v>
      </c>
      <c r="O6" s="202">
        <v>70.75</v>
      </c>
      <c r="P6" s="202">
        <v>26.51</v>
      </c>
      <c r="Q6" s="202">
        <v>8.67</v>
      </c>
      <c r="R6" s="202">
        <v>8.94</v>
      </c>
      <c r="S6" s="202">
        <v>11.13</v>
      </c>
      <c r="T6" s="202">
        <v>0</v>
      </c>
      <c r="U6" s="202">
        <v>49.71</v>
      </c>
      <c r="V6" s="202">
        <v>8.7799999999999994</v>
      </c>
      <c r="W6" s="202">
        <v>14.8</v>
      </c>
      <c r="X6" s="202">
        <v>21.71</v>
      </c>
      <c r="Y6" s="202">
        <v>0</v>
      </c>
      <c r="Z6">
        <v>0</v>
      </c>
      <c r="AA6" s="202">
        <v>-0.04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117.78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273.19</v>
      </c>
      <c r="L7" s="202">
        <v>3.14</v>
      </c>
      <c r="M7" s="202">
        <v>61.25</v>
      </c>
      <c r="N7" s="202">
        <v>50.1</v>
      </c>
      <c r="O7" s="202">
        <v>70.75</v>
      </c>
      <c r="P7" s="202">
        <v>26.51</v>
      </c>
      <c r="Q7" s="202">
        <v>5.0199999999999996</v>
      </c>
      <c r="R7" s="202">
        <v>4.99</v>
      </c>
      <c r="S7" s="202">
        <v>6.24</v>
      </c>
      <c r="T7" s="202">
        <v>0</v>
      </c>
      <c r="U7" s="202">
        <v>49.71</v>
      </c>
      <c r="V7" s="202">
        <v>8.7799999999999994</v>
      </c>
      <c r="W7" s="202">
        <v>14.8</v>
      </c>
      <c r="X7" s="202">
        <v>21.71</v>
      </c>
      <c r="Y7" s="202">
        <v>0</v>
      </c>
      <c r="Z7">
        <v>0</v>
      </c>
      <c r="AA7" s="202">
        <v>-0.04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117.79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273.19</v>
      </c>
      <c r="L8" s="202">
        <v>3.14</v>
      </c>
      <c r="M8" s="202">
        <v>61.25</v>
      </c>
      <c r="N8" s="202">
        <v>50.1</v>
      </c>
      <c r="O8" s="202">
        <v>70.75</v>
      </c>
      <c r="P8" s="202">
        <v>26.51</v>
      </c>
      <c r="Q8" s="202">
        <v>5.0199999999999996</v>
      </c>
      <c r="R8" s="202">
        <v>4.99</v>
      </c>
      <c r="S8" s="202">
        <v>6.24</v>
      </c>
      <c r="T8" s="202">
        <v>0</v>
      </c>
      <c r="U8" s="202">
        <v>49.71</v>
      </c>
      <c r="V8" s="202">
        <v>8.7799999999999994</v>
      </c>
      <c r="W8" s="202">
        <v>14.8</v>
      </c>
      <c r="X8" s="202">
        <v>21.71</v>
      </c>
      <c r="Y8" s="202">
        <v>0</v>
      </c>
      <c r="Z8">
        <v>0</v>
      </c>
      <c r="AA8" s="202">
        <v>-0.04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117.78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273.19</v>
      </c>
      <c r="L9" s="202">
        <v>3.14</v>
      </c>
      <c r="M9" s="202">
        <v>61.25</v>
      </c>
      <c r="N9" s="202">
        <v>50.1</v>
      </c>
      <c r="O9" s="202">
        <v>70.75</v>
      </c>
      <c r="P9" s="202">
        <v>26.51</v>
      </c>
      <c r="Q9" s="202">
        <v>5.0199999999999996</v>
      </c>
      <c r="R9" s="202">
        <v>4.99</v>
      </c>
      <c r="S9" s="202">
        <v>6.24</v>
      </c>
      <c r="T9" s="202">
        <v>0</v>
      </c>
      <c r="U9" s="202">
        <v>49.71</v>
      </c>
      <c r="V9" s="202">
        <v>8.7799999999999994</v>
      </c>
      <c r="W9" s="202">
        <v>14.8</v>
      </c>
      <c r="X9" s="202">
        <v>21.71</v>
      </c>
      <c r="Y9" s="202">
        <v>0</v>
      </c>
      <c r="Z9">
        <v>0</v>
      </c>
      <c r="AA9" s="202">
        <v>-0.04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117.79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241.45</v>
      </c>
      <c r="L10" s="202">
        <v>3.14</v>
      </c>
      <c r="M10" s="202">
        <v>61.25</v>
      </c>
      <c r="N10" s="202">
        <v>50.1</v>
      </c>
      <c r="O10" s="202">
        <v>70.75</v>
      </c>
      <c r="P10" s="202">
        <v>26.51</v>
      </c>
      <c r="Q10" s="202">
        <v>5.0199999999999996</v>
      </c>
      <c r="R10" s="202">
        <v>4.99</v>
      </c>
      <c r="S10" s="202">
        <v>6.24</v>
      </c>
      <c r="T10" s="202">
        <v>0</v>
      </c>
      <c r="U10" s="202">
        <v>49.71</v>
      </c>
      <c r="V10" s="202">
        <v>8.7799999999999994</v>
      </c>
      <c r="W10" s="202">
        <v>14.8</v>
      </c>
      <c r="X10" s="202">
        <v>21.71</v>
      </c>
      <c r="Y10" s="202">
        <v>0</v>
      </c>
      <c r="Z10">
        <v>0</v>
      </c>
      <c r="AA10" s="202">
        <v>-0.04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117.79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229.91</v>
      </c>
      <c r="L11" s="202">
        <v>3.14</v>
      </c>
      <c r="M11" s="202">
        <v>61.25</v>
      </c>
      <c r="N11" s="202">
        <v>50.1</v>
      </c>
      <c r="O11" s="202">
        <v>70.75</v>
      </c>
      <c r="P11" s="202">
        <v>26.51</v>
      </c>
      <c r="Q11" s="202">
        <v>5.0199999999999996</v>
      </c>
      <c r="R11" s="202">
        <v>4.99</v>
      </c>
      <c r="S11" s="202">
        <v>6.24</v>
      </c>
      <c r="T11" s="202">
        <v>0</v>
      </c>
      <c r="U11" s="202">
        <v>49.71</v>
      </c>
      <c r="V11" s="202">
        <v>8.7799999999999994</v>
      </c>
      <c r="W11" s="202">
        <v>14.21</v>
      </c>
      <c r="X11" s="202">
        <v>20.85</v>
      </c>
      <c r="Y11" s="202">
        <v>0</v>
      </c>
      <c r="Z11">
        <v>0</v>
      </c>
      <c r="AA11" s="202">
        <v>-0.04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116.77</v>
      </c>
      <c r="AQ11" s="202">
        <v>38.4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225.7</v>
      </c>
      <c r="L12" s="202">
        <v>3.14</v>
      </c>
      <c r="M12" s="202">
        <v>61.25</v>
      </c>
      <c r="N12" s="202">
        <v>50.1</v>
      </c>
      <c r="O12" s="202">
        <v>70.75</v>
      </c>
      <c r="P12" s="202">
        <v>26.51</v>
      </c>
      <c r="Q12" s="202">
        <v>5.0199999999999996</v>
      </c>
      <c r="R12" s="202">
        <v>4.99</v>
      </c>
      <c r="S12" s="202">
        <v>6.24</v>
      </c>
      <c r="T12" s="202">
        <v>0</v>
      </c>
      <c r="U12" s="202">
        <v>49.71</v>
      </c>
      <c r="V12" s="202">
        <v>8.7799999999999994</v>
      </c>
      <c r="W12" s="202">
        <v>14.21</v>
      </c>
      <c r="X12" s="202">
        <v>20.85</v>
      </c>
      <c r="Y12" s="202">
        <v>0</v>
      </c>
      <c r="Z12">
        <v>0</v>
      </c>
      <c r="AA12" s="202">
        <v>-0.04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116.77</v>
      </c>
      <c r="AQ12" s="202">
        <v>38.4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225.7</v>
      </c>
      <c r="L13" s="202">
        <v>3.14</v>
      </c>
      <c r="M13" s="202">
        <v>61.25</v>
      </c>
      <c r="N13" s="202">
        <v>50.1</v>
      </c>
      <c r="O13" s="202">
        <v>70.75</v>
      </c>
      <c r="P13" s="202">
        <v>26.51</v>
      </c>
      <c r="Q13" s="202">
        <v>5.0199999999999996</v>
      </c>
      <c r="R13" s="202">
        <v>4.99</v>
      </c>
      <c r="S13" s="202">
        <v>6.24</v>
      </c>
      <c r="T13" s="202">
        <v>0</v>
      </c>
      <c r="U13" s="202">
        <v>49.71</v>
      </c>
      <c r="V13" s="202">
        <v>8.7799999999999994</v>
      </c>
      <c r="W13" s="202">
        <v>14.21</v>
      </c>
      <c r="X13" s="202">
        <v>20.85</v>
      </c>
      <c r="Y13" s="202">
        <v>0</v>
      </c>
      <c r="Z13">
        <v>0</v>
      </c>
      <c r="AA13" s="202">
        <v>-0.04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86.44</v>
      </c>
      <c r="AQ13" s="202">
        <v>25.18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254.51</v>
      </c>
      <c r="L14" s="202">
        <v>3.14</v>
      </c>
      <c r="M14" s="202">
        <v>61.25</v>
      </c>
      <c r="N14" s="202">
        <v>50.1</v>
      </c>
      <c r="O14" s="202">
        <v>70.75</v>
      </c>
      <c r="P14" s="202">
        <v>26.51</v>
      </c>
      <c r="Q14" s="202">
        <v>5.0199999999999996</v>
      </c>
      <c r="R14" s="202">
        <v>4.99</v>
      </c>
      <c r="S14" s="202">
        <v>6.24</v>
      </c>
      <c r="T14" s="202">
        <v>0</v>
      </c>
      <c r="U14" s="202">
        <v>49.71</v>
      </c>
      <c r="V14" s="202">
        <v>8.7799999999999994</v>
      </c>
      <c r="W14" s="202">
        <v>14.21</v>
      </c>
      <c r="X14" s="202">
        <v>20.85</v>
      </c>
      <c r="Y14" s="202">
        <v>0</v>
      </c>
      <c r="Z14">
        <v>0</v>
      </c>
      <c r="AA14" s="202">
        <v>-0.04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57.63</v>
      </c>
      <c r="AQ14" s="202">
        <v>25.18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254.51</v>
      </c>
      <c r="L15" s="202">
        <v>3.14</v>
      </c>
      <c r="M15" s="202">
        <v>61.25</v>
      </c>
      <c r="N15" s="202">
        <v>50.1</v>
      </c>
      <c r="O15" s="202">
        <v>70.75</v>
      </c>
      <c r="P15" s="202">
        <v>26.51</v>
      </c>
      <c r="Q15" s="202">
        <v>5.0199999999999996</v>
      </c>
      <c r="R15" s="202">
        <v>4.99</v>
      </c>
      <c r="S15" s="202">
        <v>6.24</v>
      </c>
      <c r="T15" s="202">
        <v>0</v>
      </c>
      <c r="U15" s="202">
        <v>49.71</v>
      </c>
      <c r="V15" s="202">
        <v>8.7799999999999994</v>
      </c>
      <c r="W15" s="202">
        <v>14.21</v>
      </c>
      <c r="X15" s="202">
        <v>20.85</v>
      </c>
      <c r="Y15" s="202">
        <v>0</v>
      </c>
      <c r="Z15">
        <v>0</v>
      </c>
      <c r="AA15" s="202">
        <v>-0.04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57.63</v>
      </c>
      <c r="AQ15" s="202">
        <v>25.18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255.26</v>
      </c>
      <c r="L16" s="202">
        <v>3.14</v>
      </c>
      <c r="M16" s="202">
        <v>61.25</v>
      </c>
      <c r="N16" s="202">
        <v>50.1</v>
      </c>
      <c r="O16" s="202">
        <v>70.75</v>
      </c>
      <c r="P16" s="202">
        <v>26.51</v>
      </c>
      <c r="Q16" s="202">
        <v>5.0199999999999996</v>
      </c>
      <c r="R16" s="202">
        <v>4.99</v>
      </c>
      <c r="S16" s="202">
        <v>6.24</v>
      </c>
      <c r="T16" s="202">
        <v>0</v>
      </c>
      <c r="U16" s="202">
        <v>49.71</v>
      </c>
      <c r="V16" s="202">
        <v>8.7799999999999994</v>
      </c>
      <c r="W16" s="202">
        <v>14.21</v>
      </c>
      <c r="X16" s="202">
        <v>20.85</v>
      </c>
      <c r="Y16" s="202">
        <v>0</v>
      </c>
      <c r="Z16">
        <v>0</v>
      </c>
      <c r="AA16" s="202">
        <v>-0.04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57.63</v>
      </c>
      <c r="AQ16" s="202">
        <v>25.18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259.64999999999998</v>
      </c>
      <c r="L17" s="202">
        <v>3.14</v>
      </c>
      <c r="M17" s="202">
        <v>61.25</v>
      </c>
      <c r="N17" s="202">
        <v>50.1</v>
      </c>
      <c r="O17" s="202">
        <v>70.75</v>
      </c>
      <c r="P17" s="202">
        <v>26.51</v>
      </c>
      <c r="Q17" s="202">
        <v>5.0199999999999996</v>
      </c>
      <c r="R17" s="202">
        <v>4.99</v>
      </c>
      <c r="S17" s="202">
        <v>6.24</v>
      </c>
      <c r="T17" s="202">
        <v>0</v>
      </c>
      <c r="U17" s="202">
        <v>49.71</v>
      </c>
      <c r="V17" s="202">
        <v>8.7799999999999994</v>
      </c>
      <c r="W17" s="202">
        <v>14.21</v>
      </c>
      <c r="X17" s="202">
        <v>20.85</v>
      </c>
      <c r="Y17" s="202">
        <v>0</v>
      </c>
      <c r="Z17">
        <v>0</v>
      </c>
      <c r="AA17" s="202">
        <v>-0.04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57.63</v>
      </c>
      <c r="AQ17" s="202">
        <v>25.18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264.91000000000003</v>
      </c>
      <c r="L18" s="202">
        <v>3.14</v>
      </c>
      <c r="M18" s="202">
        <v>61.25</v>
      </c>
      <c r="N18" s="202">
        <v>50.1</v>
      </c>
      <c r="O18" s="202">
        <v>70.75</v>
      </c>
      <c r="P18" s="202">
        <v>26.51</v>
      </c>
      <c r="Q18" s="202">
        <v>5.0199999999999996</v>
      </c>
      <c r="R18" s="202">
        <v>4.99</v>
      </c>
      <c r="S18" s="202">
        <v>6.24</v>
      </c>
      <c r="T18" s="202">
        <v>0</v>
      </c>
      <c r="U18" s="202">
        <v>49.71</v>
      </c>
      <c r="V18" s="202">
        <v>8.7799999999999994</v>
      </c>
      <c r="W18" s="202">
        <v>14.21</v>
      </c>
      <c r="X18" s="202">
        <v>20.85</v>
      </c>
      <c r="Y18" s="202">
        <v>0</v>
      </c>
      <c r="Z18">
        <v>0</v>
      </c>
      <c r="AA18" s="202">
        <v>-0.04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57.63</v>
      </c>
      <c r="AQ18" s="202">
        <v>25.18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273.19</v>
      </c>
      <c r="L19" s="202">
        <v>3.14</v>
      </c>
      <c r="M19" s="202">
        <v>61.25</v>
      </c>
      <c r="N19" s="202">
        <v>50.1</v>
      </c>
      <c r="O19" s="202">
        <v>70.75</v>
      </c>
      <c r="P19" s="202">
        <v>26.51</v>
      </c>
      <c r="Q19" s="202">
        <v>5.0199999999999996</v>
      </c>
      <c r="R19" s="202">
        <v>4.99</v>
      </c>
      <c r="S19" s="202">
        <v>6.24</v>
      </c>
      <c r="T19" s="202">
        <v>0</v>
      </c>
      <c r="U19" s="202">
        <v>49.71</v>
      </c>
      <c r="V19" s="202">
        <v>8.7799999999999994</v>
      </c>
      <c r="W19" s="202">
        <v>14.21</v>
      </c>
      <c r="X19" s="202">
        <v>20.85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57.63</v>
      </c>
      <c r="AQ19" s="202">
        <v>25.18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273.19</v>
      </c>
      <c r="L20" s="202">
        <v>3.14</v>
      </c>
      <c r="M20" s="202">
        <v>61.25</v>
      </c>
      <c r="N20" s="202">
        <v>50.1</v>
      </c>
      <c r="O20" s="202">
        <v>70.75</v>
      </c>
      <c r="P20" s="202">
        <v>26.51</v>
      </c>
      <c r="Q20" s="202">
        <v>5.0199999999999996</v>
      </c>
      <c r="R20" s="202">
        <v>4.99</v>
      </c>
      <c r="S20" s="202">
        <v>6.24</v>
      </c>
      <c r="T20" s="202">
        <v>0</v>
      </c>
      <c r="U20" s="202">
        <v>49.71</v>
      </c>
      <c r="V20" s="202">
        <v>8.7799999999999994</v>
      </c>
      <c r="W20" s="202">
        <v>14.21</v>
      </c>
      <c r="X20" s="202">
        <v>20.85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86.44</v>
      </c>
      <c r="AQ20" s="202">
        <v>25.18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273.19</v>
      </c>
      <c r="L21" s="202">
        <v>3.14</v>
      </c>
      <c r="M21" s="202">
        <v>61.25</v>
      </c>
      <c r="N21" s="202">
        <v>50.1</v>
      </c>
      <c r="O21" s="202">
        <v>70.75</v>
      </c>
      <c r="P21" s="202">
        <v>26.51</v>
      </c>
      <c r="Q21" s="202">
        <v>5.0199999999999996</v>
      </c>
      <c r="R21" s="202">
        <v>4.99</v>
      </c>
      <c r="S21" s="202">
        <v>6.24</v>
      </c>
      <c r="T21" s="202">
        <v>0</v>
      </c>
      <c r="U21" s="202">
        <v>49.71</v>
      </c>
      <c r="V21" s="202">
        <v>8.7799999999999994</v>
      </c>
      <c r="W21" s="202">
        <v>14.21</v>
      </c>
      <c r="X21" s="202">
        <v>20.85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86.44</v>
      </c>
      <c r="AQ21" s="202">
        <v>25.18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273.19</v>
      </c>
      <c r="L22" s="202">
        <v>3.14</v>
      </c>
      <c r="M22" s="202">
        <v>61.25</v>
      </c>
      <c r="N22" s="202">
        <v>50.1</v>
      </c>
      <c r="O22" s="202">
        <v>70.75</v>
      </c>
      <c r="P22" s="202">
        <v>26.51</v>
      </c>
      <c r="Q22" s="202">
        <v>5.0199999999999996</v>
      </c>
      <c r="R22" s="202">
        <v>4.99</v>
      </c>
      <c r="S22" s="202">
        <v>6.24</v>
      </c>
      <c r="T22" s="202">
        <v>0</v>
      </c>
      <c r="U22" s="202">
        <v>49.71</v>
      </c>
      <c r="V22" s="202">
        <v>8.7799999999999994</v>
      </c>
      <c r="W22" s="202">
        <v>14.21</v>
      </c>
      <c r="X22" s="202">
        <v>20.85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86.44</v>
      </c>
      <c r="AQ22" s="202">
        <v>25.18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273.19</v>
      </c>
      <c r="L23" s="202">
        <v>6.04</v>
      </c>
      <c r="M23" s="202">
        <v>61.25</v>
      </c>
      <c r="N23" s="202">
        <v>50.1</v>
      </c>
      <c r="O23" s="202">
        <v>70.75</v>
      </c>
      <c r="P23" s="202">
        <v>26.51</v>
      </c>
      <c r="Q23" s="202">
        <v>8.67</v>
      </c>
      <c r="R23" s="202">
        <v>8.94</v>
      </c>
      <c r="S23" s="202">
        <v>11.13</v>
      </c>
      <c r="T23" s="202">
        <v>0</v>
      </c>
      <c r="U23" s="202">
        <v>49.71</v>
      </c>
      <c r="V23" s="202">
        <v>8.7799999999999994</v>
      </c>
      <c r="W23" s="202">
        <v>14.22</v>
      </c>
      <c r="X23" s="202">
        <v>20.37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117.78</v>
      </c>
      <c r="AQ23" s="202">
        <v>38.049999999999997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312.13</v>
      </c>
      <c r="L24" s="202">
        <v>6.04</v>
      </c>
      <c r="M24" s="202">
        <v>61.25</v>
      </c>
      <c r="N24" s="202">
        <v>50.1</v>
      </c>
      <c r="O24" s="202">
        <v>70.75</v>
      </c>
      <c r="P24" s="202">
        <v>26.51</v>
      </c>
      <c r="Q24" s="202">
        <v>8.67</v>
      </c>
      <c r="R24" s="202">
        <v>8.94</v>
      </c>
      <c r="S24" s="202">
        <v>11.13</v>
      </c>
      <c r="T24" s="202">
        <v>0</v>
      </c>
      <c r="U24" s="202">
        <v>49.71</v>
      </c>
      <c r="V24" s="202">
        <v>8.7799999999999994</v>
      </c>
      <c r="W24" s="202">
        <v>14.22</v>
      </c>
      <c r="X24" s="202">
        <v>20.85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117.78</v>
      </c>
      <c r="AQ24" s="202">
        <v>38.049999999999997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360.15</v>
      </c>
      <c r="L25" s="202">
        <v>6.04</v>
      </c>
      <c r="M25" s="202">
        <v>61.25</v>
      </c>
      <c r="N25" s="202">
        <v>50.1</v>
      </c>
      <c r="O25" s="202">
        <v>70.75</v>
      </c>
      <c r="P25" s="202">
        <v>26.51</v>
      </c>
      <c r="Q25" s="202">
        <v>8.67</v>
      </c>
      <c r="R25" s="202">
        <v>8.94</v>
      </c>
      <c r="S25" s="202">
        <v>11.13</v>
      </c>
      <c r="T25" s="202">
        <v>0</v>
      </c>
      <c r="U25" s="202">
        <v>49.71</v>
      </c>
      <c r="V25" s="202">
        <v>8.7799999999999994</v>
      </c>
      <c r="W25" s="202">
        <v>14.22</v>
      </c>
      <c r="X25" s="202">
        <v>20.85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117.78</v>
      </c>
      <c r="AQ25" s="202">
        <v>38.049999999999997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398.57</v>
      </c>
      <c r="L26" s="202">
        <v>6.04</v>
      </c>
      <c r="M26" s="202">
        <v>61.25</v>
      </c>
      <c r="N26" s="202">
        <v>50.1</v>
      </c>
      <c r="O26" s="202">
        <v>70.75</v>
      </c>
      <c r="P26" s="202">
        <v>26.51</v>
      </c>
      <c r="Q26" s="202">
        <v>8.67</v>
      </c>
      <c r="R26" s="202">
        <v>8.94</v>
      </c>
      <c r="S26" s="202">
        <v>11.13</v>
      </c>
      <c r="T26" s="202">
        <v>0</v>
      </c>
      <c r="U26" s="202">
        <v>49.71</v>
      </c>
      <c r="V26" s="202">
        <v>8.7799999999999994</v>
      </c>
      <c r="W26" s="202">
        <v>14.22</v>
      </c>
      <c r="X26" s="202">
        <v>20.85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117.78</v>
      </c>
      <c r="AQ26" s="202">
        <v>38.049999999999997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336.14</v>
      </c>
      <c r="L27" s="202">
        <v>6.04</v>
      </c>
      <c r="M27" s="202">
        <v>61.25</v>
      </c>
      <c r="N27" s="202">
        <v>50.1</v>
      </c>
      <c r="O27" s="202">
        <v>70.75</v>
      </c>
      <c r="P27" s="202">
        <v>26.51</v>
      </c>
      <c r="Q27" s="202">
        <v>8.67</v>
      </c>
      <c r="R27" s="202">
        <v>8.94</v>
      </c>
      <c r="S27" s="202">
        <v>11.11</v>
      </c>
      <c r="T27" s="202">
        <v>0</v>
      </c>
      <c r="U27" s="202">
        <v>49.71</v>
      </c>
      <c r="V27" s="202">
        <v>8.7799999999999994</v>
      </c>
      <c r="W27" s="202">
        <v>14.22</v>
      </c>
      <c r="X27" s="202">
        <v>20.85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114.33</v>
      </c>
      <c r="AQ27" s="202">
        <v>38.049999999999997</v>
      </c>
      <c r="AR27" s="202">
        <v>0.43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336.14</v>
      </c>
      <c r="L28" s="202">
        <v>6.04</v>
      </c>
      <c r="M28" s="202">
        <v>61.25</v>
      </c>
      <c r="N28" s="202">
        <v>50.1</v>
      </c>
      <c r="O28" s="202">
        <v>70.75</v>
      </c>
      <c r="P28" s="202">
        <v>26.51</v>
      </c>
      <c r="Q28" s="202">
        <v>8.67</v>
      </c>
      <c r="R28" s="202">
        <v>8.94</v>
      </c>
      <c r="S28" s="202">
        <v>11.13</v>
      </c>
      <c r="T28" s="202">
        <v>0</v>
      </c>
      <c r="U28" s="202">
        <v>49.71</v>
      </c>
      <c r="V28" s="202">
        <v>8.7799999999999994</v>
      </c>
      <c r="W28" s="202">
        <v>14.22</v>
      </c>
      <c r="X28" s="202">
        <v>20.85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117.78</v>
      </c>
      <c r="AQ28" s="202">
        <v>38.049999999999997</v>
      </c>
      <c r="AR28" s="202">
        <v>3.54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336.14</v>
      </c>
      <c r="L29" s="202">
        <v>6.04</v>
      </c>
      <c r="M29" s="202">
        <v>61.25</v>
      </c>
      <c r="N29" s="202">
        <v>50.1</v>
      </c>
      <c r="O29" s="202">
        <v>70.75</v>
      </c>
      <c r="P29" s="202">
        <v>26.51</v>
      </c>
      <c r="Q29" s="202">
        <v>8.67</v>
      </c>
      <c r="R29" s="202">
        <v>8.91</v>
      </c>
      <c r="S29" s="202">
        <v>11.13</v>
      </c>
      <c r="T29" s="202">
        <v>0</v>
      </c>
      <c r="U29" s="202">
        <v>49.71</v>
      </c>
      <c r="V29" s="202">
        <v>8.7799999999999994</v>
      </c>
      <c r="W29" s="202">
        <v>14.22</v>
      </c>
      <c r="X29" s="202">
        <v>20.85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117.78</v>
      </c>
      <c r="AQ29" s="202">
        <v>38.049999999999997</v>
      </c>
      <c r="AR29" s="202">
        <v>9.24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425.71</v>
      </c>
      <c r="L30" s="202">
        <v>5.93</v>
      </c>
      <c r="M30" s="202">
        <v>61.25</v>
      </c>
      <c r="N30" s="202">
        <v>50.1</v>
      </c>
      <c r="O30" s="202">
        <v>70.75</v>
      </c>
      <c r="P30" s="202">
        <v>26.51</v>
      </c>
      <c r="Q30" s="202">
        <v>8.67</v>
      </c>
      <c r="R30" s="202">
        <v>8.94</v>
      </c>
      <c r="S30" s="202">
        <v>11.13</v>
      </c>
      <c r="T30" s="202">
        <v>0</v>
      </c>
      <c r="U30" s="202">
        <v>49.71</v>
      </c>
      <c r="V30" s="202">
        <v>8.7799999999999994</v>
      </c>
      <c r="W30" s="202">
        <v>14.22</v>
      </c>
      <c r="X30" s="202">
        <v>20.85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117.78</v>
      </c>
      <c r="AQ30" s="202">
        <v>38.049999999999997</v>
      </c>
      <c r="AR30" s="202">
        <v>17.04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482.65</v>
      </c>
      <c r="L31" s="202">
        <v>6.04</v>
      </c>
      <c r="M31" s="202">
        <v>61.25</v>
      </c>
      <c r="N31" s="202">
        <v>50.1</v>
      </c>
      <c r="O31" s="202">
        <v>70.75</v>
      </c>
      <c r="P31" s="202">
        <v>26.51</v>
      </c>
      <c r="Q31" s="202">
        <v>8.67</v>
      </c>
      <c r="R31" s="202">
        <v>8.94</v>
      </c>
      <c r="S31" s="202">
        <v>11.13</v>
      </c>
      <c r="T31" s="202">
        <v>0</v>
      </c>
      <c r="U31" s="202">
        <v>49.71</v>
      </c>
      <c r="V31" s="202">
        <v>8.7799999999999994</v>
      </c>
      <c r="W31" s="202">
        <v>14.22</v>
      </c>
      <c r="X31" s="202">
        <v>20.85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117.78</v>
      </c>
      <c r="AQ31" s="202">
        <v>38.049999999999997</v>
      </c>
      <c r="AR31" s="202">
        <v>28.9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489.44</v>
      </c>
      <c r="L32" s="202">
        <v>6.04</v>
      </c>
      <c r="M32" s="202">
        <v>61.25</v>
      </c>
      <c r="N32" s="202">
        <v>50.1</v>
      </c>
      <c r="O32" s="202">
        <v>70.75</v>
      </c>
      <c r="P32" s="202">
        <v>26.51</v>
      </c>
      <c r="Q32" s="202">
        <v>8.67</v>
      </c>
      <c r="R32" s="202">
        <v>8.94</v>
      </c>
      <c r="S32" s="202">
        <v>11.13</v>
      </c>
      <c r="T32" s="202">
        <v>0</v>
      </c>
      <c r="U32" s="202">
        <v>49.71</v>
      </c>
      <c r="V32" s="202">
        <v>8.7799999999999994</v>
      </c>
      <c r="W32" s="202">
        <v>14.22</v>
      </c>
      <c r="X32" s="202">
        <v>20.85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117.78</v>
      </c>
      <c r="AQ32" s="202">
        <v>38.049999999999997</v>
      </c>
      <c r="AR32" s="202">
        <v>39.65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489.44</v>
      </c>
      <c r="L33" s="202">
        <v>6.04</v>
      </c>
      <c r="M33" s="202">
        <v>61.25</v>
      </c>
      <c r="N33" s="202">
        <v>50.1</v>
      </c>
      <c r="O33" s="202">
        <v>70.75</v>
      </c>
      <c r="P33" s="202">
        <v>26.51</v>
      </c>
      <c r="Q33" s="202">
        <v>8.67</v>
      </c>
      <c r="R33" s="202">
        <v>8.94</v>
      </c>
      <c r="S33" s="202">
        <v>11.13</v>
      </c>
      <c r="T33" s="202">
        <v>0</v>
      </c>
      <c r="U33" s="202">
        <v>49.71</v>
      </c>
      <c r="V33" s="202">
        <v>8.7799999999999994</v>
      </c>
      <c r="W33" s="202">
        <v>14.22</v>
      </c>
      <c r="X33" s="202">
        <v>20.85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117.78</v>
      </c>
      <c r="AQ33" s="202">
        <v>38.049999999999997</v>
      </c>
      <c r="AR33" s="202">
        <v>43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489.44</v>
      </c>
      <c r="L34" s="202">
        <v>6.04</v>
      </c>
      <c r="M34" s="202">
        <v>61.25</v>
      </c>
      <c r="N34" s="202">
        <v>50.1</v>
      </c>
      <c r="O34" s="202">
        <v>70.75</v>
      </c>
      <c r="P34" s="202">
        <v>26.51</v>
      </c>
      <c r="Q34" s="202">
        <v>8.67</v>
      </c>
      <c r="R34" s="202">
        <v>8.94</v>
      </c>
      <c r="S34" s="202">
        <v>11.13</v>
      </c>
      <c r="T34" s="202">
        <v>0</v>
      </c>
      <c r="U34" s="202">
        <v>49.71</v>
      </c>
      <c r="V34" s="202">
        <v>8.7799999999999994</v>
      </c>
      <c r="W34" s="202">
        <v>14.22</v>
      </c>
      <c r="X34" s="202">
        <v>20.85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117.78</v>
      </c>
      <c r="AQ34" s="202">
        <v>38.049999999999997</v>
      </c>
      <c r="AR34" s="202">
        <v>43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489.44</v>
      </c>
      <c r="L35" s="202">
        <v>6.04</v>
      </c>
      <c r="M35" s="202">
        <v>61.25</v>
      </c>
      <c r="N35" s="202">
        <v>50.1</v>
      </c>
      <c r="O35" s="202">
        <v>70.75</v>
      </c>
      <c r="P35" s="202">
        <v>26.51</v>
      </c>
      <c r="Q35" s="202">
        <v>8.67</v>
      </c>
      <c r="R35" s="202">
        <v>8.94</v>
      </c>
      <c r="S35" s="202">
        <v>11.13</v>
      </c>
      <c r="T35" s="202">
        <v>0</v>
      </c>
      <c r="U35" s="202">
        <v>49.71</v>
      </c>
      <c r="V35" s="202">
        <v>8.7799999999999994</v>
      </c>
      <c r="W35" s="202">
        <v>14.22</v>
      </c>
      <c r="X35" s="202">
        <v>23.33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117.78</v>
      </c>
      <c r="AQ35" s="202">
        <v>38.049999999999997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489.44</v>
      </c>
      <c r="L36" s="202">
        <v>6.04</v>
      </c>
      <c r="M36" s="202">
        <v>61.25</v>
      </c>
      <c r="N36" s="202">
        <v>50.1</v>
      </c>
      <c r="O36" s="202">
        <v>70.75</v>
      </c>
      <c r="P36" s="202">
        <v>26.51</v>
      </c>
      <c r="Q36" s="202">
        <v>8.67</v>
      </c>
      <c r="R36" s="202">
        <v>8.94</v>
      </c>
      <c r="S36" s="202">
        <v>11.13</v>
      </c>
      <c r="T36" s="202">
        <v>0</v>
      </c>
      <c r="U36" s="202">
        <v>49.71</v>
      </c>
      <c r="V36" s="202">
        <v>8.7799999999999994</v>
      </c>
      <c r="W36" s="202">
        <v>14.22</v>
      </c>
      <c r="X36" s="202">
        <v>24.78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117.78</v>
      </c>
      <c r="AQ36" s="202">
        <v>38.049999999999997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489.44</v>
      </c>
      <c r="L37" s="202">
        <v>6.04</v>
      </c>
      <c r="M37" s="202">
        <v>61.25</v>
      </c>
      <c r="N37" s="202">
        <v>50.1</v>
      </c>
      <c r="O37" s="202">
        <v>70.75</v>
      </c>
      <c r="P37" s="202">
        <v>26.51</v>
      </c>
      <c r="Q37" s="202">
        <v>8.67</v>
      </c>
      <c r="R37" s="202">
        <v>8.94</v>
      </c>
      <c r="S37" s="202">
        <v>11.13</v>
      </c>
      <c r="T37" s="202">
        <v>0</v>
      </c>
      <c r="U37" s="202">
        <v>49.71</v>
      </c>
      <c r="V37" s="202">
        <v>8.7799999999999994</v>
      </c>
      <c r="W37" s="202">
        <v>14.22</v>
      </c>
      <c r="X37" s="202">
        <v>28.1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117.78</v>
      </c>
      <c r="AQ37" s="202">
        <v>38.049999999999997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489.44</v>
      </c>
      <c r="L38" s="202">
        <v>6.04</v>
      </c>
      <c r="M38" s="202">
        <v>51.93</v>
      </c>
      <c r="N38" s="202">
        <v>50.1</v>
      </c>
      <c r="O38" s="202">
        <v>70.75</v>
      </c>
      <c r="P38" s="202">
        <v>26.51</v>
      </c>
      <c r="Q38" s="202">
        <v>8.67</v>
      </c>
      <c r="R38" s="202">
        <v>8.94</v>
      </c>
      <c r="S38" s="202">
        <v>11.13</v>
      </c>
      <c r="T38" s="202">
        <v>0</v>
      </c>
      <c r="U38" s="202">
        <v>49.71</v>
      </c>
      <c r="V38" s="202">
        <v>8.7799999999999994</v>
      </c>
      <c r="W38" s="202">
        <v>14.22</v>
      </c>
      <c r="X38" s="202">
        <v>28.1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117.78</v>
      </c>
      <c r="AQ38" s="202">
        <v>38.049999999999997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489.44</v>
      </c>
      <c r="L39" s="202">
        <v>6.04</v>
      </c>
      <c r="M39" s="202">
        <v>51.93</v>
      </c>
      <c r="N39" s="202">
        <v>50.1</v>
      </c>
      <c r="O39" s="202">
        <v>70.75</v>
      </c>
      <c r="P39" s="202">
        <v>26.51</v>
      </c>
      <c r="Q39" s="202">
        <v>8.67</v>
      </c>
      <c r="R39" s="202">
        <v>8.94</v>
      </c>
      <c r="S39" s="202">
        <v>11.13</v>
      </c>
      <c r="T39" s="202">
        <v>0</v>
      </c>
      <c r="U39" s="202">
        <v>49.71</v>
      </c>
      <c r="V39" s="202">
        <v>8.7799999999999994</v>
      </c>
      <c r="W39" s="202">
        <v>14.22</v>
      </c>
      <c r="X39" s="202">
        <v>31.33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117.78</v>
      </c>
      <c r="AQ39" s="202">
        <v>38.049999999999997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489.44</v>
      </c>
      <c r="L40" s="202">
        <v>6.04</v>
      </c>
      <c r="M40" s="202">
        <v>51.93</v>
      </c>
      <c r="N40" s="202">
        <v>50.1</v>
      </c>
      <c r="O40" s="202">
        <v>70.75</v>
      </c>
      <c r="P40" s="202">
        <v>26.51</v>
      </c>
      <c r="Q40" s="202">
        <v>8.67</v>
      </c>
      <c r="R40" s="202">
        <v>8.94</v>
      </c>
      <c r="S40" s="202">
        <v>11.13</v>
      </c>
      <c r="T40" s="202">
        <v>0</v>
      </c>
      <c r="U40" s="202">
        <v>49.71</v>
      </c>
      <c r="V40" s="202">
        <v>8.7799999999999994</v>
      </c>
      <c r="W40" s="202">
        <v>14.22</v>
      </c>
      <c r="X40" s="202">
        <v>31.33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117.78</v>
      </c>
      <c r="AQ40" s="202">
        <v>38.049999999999997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489.44</v>
      </c>
      <c r="L41" s="202">
        <v>6.04</v>
      </c>
      <c r="M41" s="202">
        <v>51.93</v>
      </c>
      <c r="N41" s="202">
        <v>50.1</v>
      </c>
      <c r="O41" s="202">
        <v>70.75</v>
      </c>
      <c r="P41" s="202">
        <v>26.51</v>
      </c>
      <c r="Q41" s="202">
        <v>8.67</v>
      </c>
      <c r="R41" s="202">
        <v>8.94</v>
      </c>
      <c r="S41" s="202">
        <v>11.13</v>
      </c>
      <c r="T41" s="202">
        <v>0</v>
      </c>
      <c r="U41" s="202">
        <v>49.71</v>
      </c>
      <c r="V41" s="202">
        <v>8.7799999999999994</v>
      </c>
      <c r="W41" s="202">
        <v>14.22</v>
      </c>
      <c r="X41" s="202">
        <v>34.71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117.78</v>
      </c>
      <c r="AQ41" s="202">
        <v>38.049999999999997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489.44</v>
      </c>
      <c r="L42" s="202">
        <v>6.29</v>
      </c>
      <c r="M42" s="202">
        <v>51.93</v>
      </c>
      <c r="N42" s="202">
        <v>50.1</v>
      </c>
      <c r="O42" s="202">
        <v>70.75</v>
      </c>
      <c r="P42" s="202">
        <v>26.51</v>
      </c>
      <c r="Q42" s="202">
        <v>8.67</v>
      </c>
      <c r="R42" s="202">
        <v>8.94</v>
      </c>
      <c r="S42" s="202">
        <v>11.13</v>
      </c>
      <c r="T42" s="202">
        <v>0</v>
      </c>
      <c r="U42" s="202">
        <v>49.71</v>
      </c>
      <c r="V42" s="202">
        <v>8.7799999999999994</v>
      </c>
      <c r="W42" s="202">
        <v>14.22</v>
      </c>
      <c r="X42" s="202">
        <v>37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117.78</v>
      </c>
      <c r="AQ42" s="202">
        <v>38.049999999999997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489.43</v>
      </c>
      <c r="L43" s="202">
        <v>6.04</v>
      </c>
      <c r="M43" s="202">
        <v>51.93</v>
      </c>
      <c r="N43" s="202">
        <v>50.1</v>
      </c>
      <c r="O43" s="202">
        <v>70.75</v>
      </c>
      <c r="P43" s="202">
        <v>26.51</v>
      </c>
      <c r="Q43" s="202">
        <v>8.67</v>
      </c>
      <c r="R43" s="202">
        <v>8.94</v>
      </c>
      <c r="S43" s="202">
        <v>11.13</v>
      </c>
      <c r="T43" s="202">
        <v>0</v>
      </c>
      <c r="U43" s="202">
        <v>49.71</v>
      </c>
      <c r="V43" s="202">
        <v>9.14</v>
      </c>
      <c r="W43" s="202">
        <v>14.22</v>
      </c>
      <c r="X43" s="202">
        <v>38.770000000000003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122.17</v>
      </c>
      <c r="AQ43" s="202">
        <v>39.619999999999997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432.18</v>
      </c>
      <c r="L44" s="202">
        <v>6.04</v>
      </c>
      <c r="M44" s="202">
        <v>51.93</v>
      </c>
      <c r="N44" s="202">
        <v>50.1</v>
      </c>
      <c r="O44" s="202">
        <v>70.75</v>
      </c>
      <c r="P44" s="202">
        <v>26.51</v>
      </c>
      <c r="Q44" s="202">
        <v>8.67</v>
      </c>
      <c r="R44" s="202">
        <v>8.94</v>
      </c>
      <c r="S44" s="202">
        <v>11.13</v>
      </c>
      <c r="T44" s="202">
        <v>0</v>
      </c>
      <c r="U44" s="202">
        <v>49.71</v>
      </c>
      <c r="V44" s="202">
        <v>8.7799999999999994</v>
      </c>
      <c r="W44" s="202">
        <v>14.22</v>
      </c>
      <c r="X44" s="202">
        <v>38.770000000000003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117.78</v>
      </c>
      <c r="AQ44" s="202">
        <v>38.4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408.17</v>
      </c>
      <c r="L45" s="202">
        <v>6.04</v>
      </c>
      <c r="M45" s="202">
        <v>51.93</v>
      </c>
      <c r="N45" s="202">
        <v>50.1</v>
      </c>
      <c r="O45" s="202">
        <v>70.75</v>
      </c>
      <c r="P45" s="202">
        <v>26.51</v>
      </c>
      <c r="Q45" s="202">
        <v>8.67</v>
      </c>
      <c r="R45" s="202">
        <v>8.94</v>
      </c>
      <c r="S45" s="202">
        <v>11.13</v>
      </c>
      <c r="T45" s="202">
        <v>0</v>
      </c>
      <c r="U45" s="202">
        <v>49.71</v>
      </c>
      <c r="V45" s="202">
        <v>8.7799999999999994</v>
      </c>
      <c r="W45" s="202">
        <v>14.22</v>
      </c>
      <c r="X45" s="202">
        <v>40.479999999999997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117.78</v>
      </c>
      <c r="AQ45" s="202">
        <v>38.4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384.16</v>
      </c>
      <c r="L46" s="202">
        <v>6.04</v>
      </c>
      <c r="M46" s="202">
        <v>51.93</v>
      </c>
      <c r="N46" s="202">
        <v>50.1</v>
      </c>
      <c r="O46" s="202">
        <v>70.75</v>
      </c>
      <c r="P46" s="202">
        <v>26.51</v>
      </c>
      <c r="Q46" s="202">
        <v>8.67</v>
      </c>
      <c r="R46" s="202">
        <v>8.94</v>
      </c>
      <c r="S46" s="202">
        <v>11.13</v>
      </c>
      <c r="T46" s="202">
        <v>0</v>
      </c>
      <c r="U46" s="202">
        <v>49.71</v>
      </c>
      <c r="V46" s="202">
        <v>8.7799999999999994</v>
      </c>
      <c r="W46" s="202">
        <v>14.22</v>
      </c>
      <c r="X46" s="202">
        <v>40.479999999999997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117.78</v>
      </c>
      <c r="AQ46" s="202">
        <v>38.4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336.14</v>
      </c>
      <c r="L47" s="202">
        <v>6.04</v>
      </c>
      <c r="M47" s="202">
        <v>51.93</v>
      </c>
      <c r="N47" s="202">
        <v>50.1</v>
      </c>
      <c r="O47" s="202">
        <v>70.75</v>
      </c>
      <c r="P47" s="202">
        <v>26.51</v>
      </c>
      <c r="Q47" s="202">
        <v>8.67</v>
      </c>
      <c r="R47" s="202">
        <v>8.94</v>
      </c>
      <c r="S47" s="202">
        <v>11.13</v>
      </c>
      <c r="T47" s="202">
        <v>0</v>
      </c>
      <c r="U47" s="202">
        <v>49.71</v>
      </c>
      <c r="V47" s="202">
        <v>8.7799999999999994</v>
      </c>
      <c r="W47" s="202">
        <v>14.22</v>
      </c>
      <c r="X47" s="202">
        <v>41.7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117.78</v>
      </c>
      <c r="AQ47" s="202">
        <v>38.4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288.12</v>
      </c>
      <c r="L48" s="202">
        <v>6.04</v>
      </c>
      <c r="M48" s="202">
        <v>51.93</v>
      </c>
      <c r="N48" s="202">
        <v>50.1</v>
      </c>
      <c r="O48" s="202">
        <v>70.75</v>
      </c>
      <c r="P48" s="202">
        <v>26.51</v>
      </c>
      <c r="Q48" s="202">
        <v>8.67</v>
      </c>
      <c r="R48" s="202">
        <v>8.94</v>
      </c>
      <c r="S48" s="202">
        <v>11.13</v>
      </c>
      <c r="T48" s="202">
        <v>0</v>
      </c>
      <c r="U48" s="202">
        <v>49.71</v>
      </c>
      <c r="V48" s="202">
        <v>8.7799999999999994</v>
      </c>
      <c r="W48" s="202">
        <v>14.22</v>
      </c>
      <c r="X48" s="202">
        <v>41.7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117.78</v>
      </c>
      <c r="AQ48" s="202">
        <v>38.4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269.66000000000003</v>
      </c>
      <c r="L49" s="202">
        <v>6.04</v>
      </c>
      <c r="M49" s="202">
        <v>51.93</v>
      </c>
      <c r="N49" s="202">
        <v>50.1</v>
      </c>
      <c r="O49" s="202">
        <v>70.75</v>
      </c>
      <c r="P49" s="202">
        <v>26.51</v>
      </c>
      <c r="Q49" s="202">
        <v>8.67</v>
      </c>
      <c r="R49" s="202">
        <v>8.94</v>
      </c>
      <c r="S49" s="202">
        <v>11.13</v>
      </c>
      <c r="T49" s="202">
        <v>0</v>
      </c>
      <c r="U49" s="202">
        <v>49.71</v>
      </c>
      <c r="V49" s="202">
        <v>8.7799999999999994</v>
      </c>
      <c r="W49" s="202">
        <v>14.22</v>
      </c>
      <c r="X49" s="202">
        <v>41.7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117.79</v>
      </c>
      <c r="AQ49" s="202">
        <v>38.4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264.11</v>
      </c>
      <c r="L50" s="202">
        <v>6.04</v>
      </c>
      <c r="M50" s="202">
        <v>51.93</v>
      </c>
      <c r="N50" s="202">
        <v>50.1</v>
      </c>
      <c r="O50" s="202">
        <v>70.75</v>
      </c>
      <c r="P50" s="202">
        <v>26.51</v>
      </c>
      <c r="Q50" s="202">
        <v>8.67</v>
      </c>
      <c r="R50" s="202">
        <v>8.94</v>
      </c>
      <c r="S50" s="202">
        <v>11.13</v>
      </c>
      <c r="T50" s="202">
        <v>0</v>
      </c>
      <c r="U50" s="202">
        <v>49.71</v>
      </c>
      <c r="V50" s="202">
        <v>8.7799999999999994</v>
      </c>
      <c r="W50" s="202">
        <v>14.22</v>
      </c>
      <c r="X50" s="202">
        <v>41.7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117.79</v>
      </c>
      <c r="AQ50" s="202">
        <v>38.4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249.7</v>
      </c>
      <c r="L51" s="202">
        <v>6.04</v>
      </c>
      <c r="M51" s="202">
        <v>51.93</v>
      </c>
      <c r="N51" s="202">
        <v>50.1</v>
      </c>
      <c r="O51" s="202">
        <v>70.75</v>
      </c>
      <c r="P51" s="202">
        <v>26.51</v>
      </c>
      <c r="Q51" s="202">
        <v>8.67</v>
      </c>
      <c r="R51" s="202">
        <v>8.94</v>
      </c>
      <c r="S51" s="202">
        <v>11.13</v>
      </c>
      <c r="T51" s="202">
        <v>0</v>
      </c>
      <c r="U51" s="202">
        <v>49.71</v>
      </c>
      <c r="V51" s="202">
        <v>8.7799999999999994</v>
      </c>
      <c r="W51" s="202">
        <v>14.22</v>
      </c>
      <c r="X51" s="202">
        <v>41.7</v>
      </c>
      <c r="Y51" s="202">
        <v>0</v>
      </c>
      <c r="Z51">
        <v>0</v>
      </c>
      <c r="AA51" s="202">
        <v>-0.04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117.79</v>
      </c>
      <c r="AQ51" s="202">
        <v>38.4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230.49</v>
      </c>
      <c r="L52" s="202">
        <v>6.04</v>
      </c>
      <c r="M52" s="202">
        <v>51.93</v>
      </c>
      <c r="N52" s="202">
        <v>50.1</v>
      </c>
      <c r="O52" s="202">
        <v>70.75</v>
      </c>
      <c r="P52" s="202">
        <v>26.51</v>
      </c>
      <c r="Q52" s="202">
        <v>8.67</v>
      </c>
      <c r="R52" s="202">
        <v>8.94</v>
      </c>
      <c r="S52" s="202">
        <v>11.13</v>
      </c>
      <c r="T52" s="202">
        <v>0</v>
      </c>
      <c r="U52" s="202">
        <v>49.71</v>
      </c>
      <c r="V52" s="202">
        <v>8.7799999999999994</v>
      </c>
      <c r="W52" s="202">
        <v>14.22</v>
      </c>
      <c r="X52" s="202">
        <v>41.7</v>
      </c>
      <c r="Y52" s="202">
        <v>0</v>
      </c>
      <c r="Z52">
        <v>0</v>
      </c>
      <c r="AA52" s="202">
        <v>-0.04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117.79</v>
      </c>
      <c r="AQ52" s="202">
        <v>38.4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220.89</v>
      </c>
      <c r="L53" s="202">
        <v>5.8</v>
      </c>
      <c r="M53" s="202">
        <v>51.93</v>
      </c>
      <c r="N53" s="202">
        <v>50.1</v>
      </c>
      <c r="O53" s="202">
        <v>70.75</v>
      </c>
      <c r="P53" s="202">
        <v>26.51</v>
      </c>
      <c r="Q53" s="202">
        <v>8.33</v>
      </c>
      <c r="R53" s="202">
        <v>8.59</v>
      </c>
      <c r="S53" s="202">
        <v>10.69</v>
      </c>
      <c r="T53" s="202">
        <v>0</v>
      </c>
      <c r="U53" s="202">
        <v>49.71</v>
      </c>
      <c r="V53" s="202">
        <v>8.7799999999999994</v>
      </c>
      <c r="W53" s="202">
        <v>14.22</v>
      </c>
      <c r="X53" s="202">
        <v>41.7</v>
      </c>
      <c r="Y53" s="202">
        <v>0</v>
      </c>
      <c r="Z53">
        <v>0</v>
      </c>
      <c r="AA53" s="202">
        <v>-0.04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117.79</v>
      </c>
      <c r="AQ53" s="202">
        <v>38.4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203.27</v>
      </c>
      <c r="L54" s="202">
        <v>5.8</v>
      </c>
      <c r="M54" s="202">
        <v>51.93</v>
      </c>
      <c r="N54" s="202">
        <v>50.1</v>
      </c>
      <c r="O54" s="202">
        <v>70.75</v>
      </c>
      <c r="P54" s="202">
        <v>26.51</v>
      </c>
      <c r="Q54" s="202">
        <v>8.33</v>
      </c>
      <c r="R54" s="202">
        <v>8.59</v>
      </c>
      <c r="S54" s="202">
        <v>10.69</v>
      </c>
      <c r="T54" s="202">
        <v>0</v>
      </c>
      <c r="U54" s="202">
        <v>49.71</v>
      </c>
      <c r="V54" s="202">
        <v>8.7799999999999994</v>
      </c>
      <c r="W54" s="202">
        <v>14.22</v>
      </c>
      <c r="X54" s="202">
        <v>41.7</v>
      </c>
      <c r="Y54" s="202">
        <v>0</v>
      </c>
      <c r="Z54">
        <v>0</v>
      </c>
      <c r="AA54" s="202">
        <v>-0.04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117.79</v>
      </c>
      <c r="AQ54" s="202">
        <v>38.4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203.27</v>
      </c>
      <c r="L55" s="202">
        <v>3.86</v>
      </c>
      <c r="M55" s="202">
        <v>51.93</v>
      </c>
      <c r="N55" s="202">
        <v>50.1</v>
      </c>
      <c r="O55" s="202">
        <v>70.75</v>
      </c>
      <c r="P55" s="202">
        <v>26.51</v>
      </c>
      <c r="Q55" s="202">
        <v>5.0199999999999996</v>
      </c>
      <c r="R55" s="202">
        <v>4.84</v>
      </c>
      <c r="S55" s="202">
        <v>5.79</v>
      </c>
      <c r="T55" s="202">
        <v>0</v>
      </c>
      <c r="U55" s="202">
        <v>49.71</v>
      </c>
      <c r="V55" s="202">
        <v>8.7799999999999994</v>
      </c>
      <c r="W55" s="202">
        <v>14.22</v>
      </c>
      <c r="X55" s="202">
        <v>41.7</v>
      </c>
      <c r="Y55" s="202">
        <v>0</v>
      </c>
      <c r="Z55">
        <v>0</v>
      </c>
      <c r="AA55" s="202">
        <v>-0.04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117.79</v>
      </c>
      <c r="AQ55" s="202">
        <v>38.4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203.27</v>
      </c>
      <c r="L56" s="202">
        <v>3.86</v>
      </c>
      <c r="M56" s="202">
        <v>51.93</v>
      </c>
      <c r="N56" s="202">
        <v>50.1</v>
      </c>
      <c r="O56" s="202">
        <v>70.75</v>
      </c>
      <c r="P56" s="202">
        <v>26.51</v>
      </c>
      <c r="Q56" s="202">
        <v>5.0199999999999996</v>
      </c>
      <c r="R56" s="202">
        <v>4.84</v>
      </c>
      <c r="S56" s="202">
        <v>5.79</v>
      </c>
      <c r="T56" s="202">
        <v>0</v>
      </c>
      <c r="U56" s="202">
        <v>49.71</v>
      </c>
      <c r="V56" s="202">
        <v>8.7799999999999994</v>
      </c>
      <c r="W56" s="202">
        <v>14.22</v>
      </c>
      <c r="X56" s="202">
        <v>41.7</v>
      </c>
      <c r="Y56" s="202">
        <v>0</v>
      </c>
      <c r="Z56">
        <v>0</v>
      </c>
      <c r="AA56" s="202">
        <v>-0.04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117.79</v>
      </c>
      <c r="AQ56" s="202">
        <v>38.4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203.27</v>
      </c>
      <c r="L57" s="202">
        <v>3.86</v>
      </c>
      <c r="M57" s="202">
        <v>51.93</v>
      </c>
      <c r="N57" s="202">
        <v>50.1</v>
      </c>
      <c r="O57" s="202">
        <v>70.75</v>
      </c>
      <c r="P57" s="202">
        <v>26.51</v>
      </c>
      <c r="Q57" s="202">
        <v>5.0199999999999996</v>
      </c>
      <c r="R57" s="202">
        <v>4.84</v>
      </c>
      <c r="S57" s="202">
        <v>5.79</v>
      </c>
      <c r="T57" s="202">
        <v>0</v>
      </c>
      <c r="U57" s="202">
        <v>49.71</v>
      </c>
      <c r="V57" s="202">
        <v>8.7799999999999994</v>
      </c>
      <c r="W57" s="202">
        <v>14.22</v>
      </c>
      <c r="X57" s="202">
        <v>41.7</v>
      </c>
      <c r="Y57" s="202">
        <v>0</v>
      </c>
      <c r="Z57">
        <v>0</v>
      </c>
      <c r="AA57" s="202">
        <v>-0.04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117.12</v>
      </c>
      <c r="AQ57" s="202">
        <v>38.4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203.27</v>
      </c>
      <c r="L58" s="202">
        <v>3.86</v>
      </c>
      <c r="M58" s="202">
        <v>51.93</v>
      </c>
      <c r="N58" s="202">
        <v>50.1</v>
      </c>
      <c r="O58" s="202">
        <v>70.75</v>
      </c>
      <c r="P58" s="202">
        <v>26.51</v>
      </c>
      <c r="Q58" s="202">
        <v>5.0199999999999996</v>
      </c>
      <c r="R58" s="202">
        <v>4.84</v>
      </c>
      <c r="S58" s="202">
        <v>5.79</v>
      </c>
      <c r="T58" s="202">
        <v>0</v>
      </c>
      <c r="U58" s="202">
        <v>49.71</v>
      </c>
      <c r="V58" s="202">
        <v>8.7799999999999994</v>
      </c>
      <c r="W58" s="202">
        <v>14.22</v>
      </c>
      <c r="X58" s="202">
        <v>41.7</v>
      </c>
      <c r="Y58" s="202">
        <v>0</v>
      </c>
      <c r="Z58">
        <v>0</v>
      </c>
      <c r="AA58" s="202">
        <v>-0.04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117.12</v>
      </c>
      <c r="AQ58" s="202">
        <v>38.4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203.27</v>
      </c>
      <c r="L59" s="202">
        <v>3.86</v>
      </c>
      <c r="M59" s="202">
        <v>51.93</v>
      </c>
      <c r="N59" s="202">
        <v>50.1</v>
      </c>
      <c r="O59" s="202">
        <v>70.75</v>
      </c>
      <c r="P59" s="202">
        <v>26.51</v>
      </c>
      <c r="Q59" s="202">
        <v>5.0199999999999996</v>
      </c>
      <c r="R59" s="202">
        <v>4.84</v>
      </c>
      <c r="S59" s="202">
        <v>5.79</v>
      </c>
      <c r="T59" s="202">
        <v>0</v>
      </c>
      <c r="U59" s="202">
        <v>49.71</v>
      </c>
      <c r="V59" s="202">
        <v>8.7799999999999994</v>
      </c>
      <c r="W59" s="202">
        <v>14.22</v>
      </c>
      <c r="X59" s="202">
        <v>41.7</v>
      </c>
      <c r="Y59" s="202">
        <v>0</v>
      </c>
      <c r="Z59">
        <v>0</v>
      </c>
      <c r="AA59" s="202">
        <v>-0.04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117.78</v>
      </c>
      <c r="AQ59" s="202">
        <v>38.4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203.27</v>
      </c>
      <c r="L60" s="202">
        <v>6.04</v>
      </c>
      <c r="M60" s="202">
        <v>51.93</v>
      </c>
      <c r="N60" s="202">
        <v>50.1</v>
      </c>
      <c r="O60" s="202">
        <v>70.75</v>
      </c>
      <c r="P60" s="202">
        <v>26.51</v>
      </c>
      <c r="Q60" s="202">
        <v>8.67</v>
      </c>
      <c r="R60" s="202">
        <v>8.94</v>
      </c>
      <c r="S60" s="202">
        <v>11.13</v>
      </c>
      <c r="T60" s="202">
        <v>0</v>
      </c>
      <c r="U60" s="202">
        <v>49.71</v>
      </c>
      <c r="V60" s="202">
        <v>8.7799999999999994</v>
      </c>
      <c r="W60" s="202">
        <v>14.22</v>
      </c>
      <c r="X60" s="202">
        <v>41.7</v>
      </c>
      <c r="Y60" s="202">
        <v>0</v>
      </c>
      <c r="Z60">
        <v>0</v>
      </c>
      <c r="AA60" s="202">
        <v>-0.04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117.78</v>
      </c>
      <c r="AQ60" s="202">
        <v>38.4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203.27</v>
      </c>
      <c r="L61" s="202">
        <v>6.04</v>
      </c>
      <c r="M61" s="202">
        <v>51.93</v>
      </c>
      <c r="N61" s="202">
        <v>50.1</v>
      </c>
      <c r="O61" s="202">
        <v>70.75</v>
      </c>
      <c r="P61" s="202">
        <v>26.51</v>
      </c>
      <c r="Q61" s="202">
        <v>8.67</v>
      </c>
      <c r="R61" s="202">
        <v>8.94</v>
      </c>
      <c r="S61" s="202">
        <v>11.13</v>
      </c>
      <c r="T61" s="202">
        <v>0</v>
      </c>
      <c r="U61" s="202">
        <v>49.71</v>
      </c>
      <c r="V61" s="202">
        <v>8.7799999999999994</v>
      </c>
      <c r="W61" s="202">
        <v>14.22</v>
      </c>
      <c r="X61" s="202">
        <v>41.7</v>
      </c>
      <c r="Y61" s="202">
        <v>0</v>
      </c>
      <c r="Z61">
        <v>0</v>
      </c>
      <c r="AA61" s="202">
        <v>-0.04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117.78</v>
      </c>
      <c r="AQ61" s="202">
        <v>38.4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203.27</v>
      </c>
      <c r="L62" s="202">
        <v>6.04</v>
      </c>
      <c r="M62" s="202">
        <v>51.93</v>
      </c>
      <c r="N62" s="202">
        <v>50.1</v>
      </c>
      <c r="O62" s="202">
        <v>70.75</v>
      </c>
      <c r="P62" s="202">
        <v>26.51</v>
      </c>
      <c r="Q62" s="202">
        <v>8.67</v>
      </c>
      <c r="R62" s="202">
        <v>8.94</v>
      </c>
      <c r="S62" s="202">
        <v>11.13</v>
      </c>
      <c r="T62" s="202">
        <v>0</v>
      </c>
      <c r="U62" s="202">
        <v>49.71</v>
      </c>
      <c r="V62" s="202">
        <v>8.7799999999999994</v>
      </c>
      <c r="W62" s="202">
        <v>14.22</v>
      </c>
      <c r="X62" s="202">
        <v>41.7</v>
      </c>
      <c r="Y62" s="202">
        <v>0</v>
      </c>
      <c r="Z62">
        <v>0</v>
      </c>
      <c r="AA62" s="202">
        <v>-0.04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117.78</v>
      </c>
      <c r="AQ62" s="202">
        <v>38.4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225.69</v>
      </c>
      <c r="L63" s="202">
        <v>6.04</v>
      </c>
      <c r="M63" s="202">
        <v>51.93</v>
      </c>
      <c r="N63" s="202">
        <v>50.1</v>
      </c>
      <c r="O63" s="202">
        <v>70.75</v>
      </c>
      <c r="P63" s="202">
        <v>26.51</v>
      </c>
      <c r="Q63" s="202">
        <v>8.67</v>
      </c>
      <c r="R63" s="202">
        <v>8.94</v>
      </c>
      <c r="S63" s="202">
        <v>11.13</v>
      </c>
      <c r="T63" s="202">
        <v>0</v>
      </c>
      <c r="U63" s="202">
        <v>49.71</v>
      </c>
      <c r="V63" s="202">
        <v>8.7799999999999994</v>
      </c>
      <c r="W63" s="202">
        <v>14.22</v>
      </c>
      <c r="X63" s="202">
        <v>41.7</v>
      </c>
      <c r="Y63" s="202">
        <v>0</v>
      </c>
      <c r="Z63">
        <v>0</v>
      </c>
      <c r="AA63" s="202">
        <v>-0.04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117.79</v>
      </c>
      <c r="AQ63" s="202">
        <v>38.4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255.26</v>
      </c>
      <c r="L64" s="202">
        <v>6.04</v>
      </c>
      <c r="M64" s="202">
        <v>51.93</v>
      </c>
      <c r="N64" s="202">
        <v>50.1</v>
      </c>
      <c r="O64" s="202">
        <v>70.75</v>
      </c>
      <c r="P64" s="202">
        <v>26.51</v>
      </c>
      <c r="Q64" s="202">
        <v>8.67</v>
      </c>
      <c r="R64" s="202">
        <v>8.94</v>
      </c>
      <c r="S64" s="202">
        <v>11.13</v>
      </c>
      <c r="T64" s="202">
        <v>0</v>
      </c>
      <c r="U64" s="202">
        <v>49.71</v>
      </c>
      <c r="V64" s="202">
        <v>8.7799999999999994</v>
      </c>
      <c r="W64" s="202">
        <v>14.22</v>
      </c>
      <c r="X64" s="202">
        <v>41.7</v>
      </c>
      <c r="Y64" s="202">
        <v>0</v>
      </c>
      <c r="Z64">
        <v>0</v>
      </c>
      <c r="AA64" s="202">
        <v>-0.04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117.79</v>
      </c>
      <c r="AQ64" s="202">
        <v>38.4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297.72000000000003</v>
      </c>
      <c r="L65" s="202">
        <v>6.04</v>
      </c>
      <c r="M65" s="202">
        <v>51.93</v>
      </c>
      <c r="N65" s="202">
        <v>50.1</v>
      </c>
      <c r="O65" s="202">
        <v>70.75</v>
      </c>
      <c r="P65" s="202">
        <v>26.51</v>
      </c>
      <c r="Q65" s="202">
        <v>8.67</v>
      </c>
      <c r="R65" s="202">
        <v>8.94</v>
      </c>
      <c r="S65" s="202">
        <v>11.13</v>
      </c>
      <c r="T65" s="202">
        <v>0</v>
      </c>
      <c r="U65" s="202">
        <v>51.31</v>
      </c>
      <c r="V65" s="202">
        <v>8.7799999999999994</v>
      </c>
      <c r="W65" s="202">
        <v>14.22</v>
      </c>
      <c r="X65" s="202">
        <v>41.7</v>
      </c>
      <c r="Y65" s="202">
        <v>0</v>
      </c>
      <c r="Z65">
        <v>0</v>
      </c>
      <c r="AA65" s="202">
        <v>-0.04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117.79</v>
      </c>
      <c r="AQ65" s="202">
        <v>38.4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321.73</v>
      </c>
      <c r="L66" s="202">
        <v>6.04</v>
      </c>
      <c r="M66" s="202">
        <v>51.93</v>
      </c>
      <c r="N66" s="202">
        <v>50.1</v>
      </c>
      <c r="O66" s="202">
        <v>70.75</v>
      </c>
      <c r="P66" s="202">
        <v>26.51</v>
      </c>
      <c r="Q66" s="202">
        <v>8.67</v>
      </c>
      <c r="R66" s="202">
        <v>8.94</v>
      </c>
      <c r="S66" s="202">
        <v>11.13</v>
      </c>
      <c r="T66" s="202">
        <v>0</v>
      </c>
      <c r="U66" s="202">
        <v>53.39</v>
      </c>
      <c r="V66" s="202">
        <v>8.7799999999999994</v>
      </c>
      <c r="W66" s="202">
        <v>14.22</v>
      </c>
      <c r="X66" s="202">
        <v>41.7</v>
      </c>
      <c r="Y66" s="202">
        <v>0</v>
      </c>
      <c r="Z66">
        <v>0</v>
      </c>
      <c r="AA66" s="202">
        <v>-0.04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117.78</v>
      </c>
      <c r="AQ66" s="202">
        <v>38.049999999999997</v>
      </c>
      <c r="AR66" s="202">
        <v>45.97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384.16</v>
      </c>
      <c r="L67" s="202">
        <v>5.81</v>
      </c>
      <c r="M67" s="202">
        <v>51.93</v>
      </c>
      <c r="N67" s="202">
        <v>50.1</v>
      </c>
      <c r="O67" s="202">
        <v>70.75</v>
      </c>
      <c r="P67" s="202">
        <v>26.51</v>
      </c>
      <c r="Q67" s="202">
        <v>8.67</v>
      </c>
      <c r="R67" s="202">
        <v>8.94</v>
      </c>
      <c r="S67" s="202">
        <v>11.13</v>
      </c>
      <c r="T67" s="202">
        <v>0</v>
      </c>
      <c r="U67" s="202">
        <v>54.91</v>
      </c>
      <c r="V67" s="202">
        <v>8.7799999999999994</v>
      </c>
      <c r="W67" s="202">
        <v>14.22</v>
      </c>
      <c r="X67" s="202">
        <v>41.7</v>
      </c>
      <c r="Y67" s="202">
        <v>0</v>
      </c>
      <c r="Z67">
        <v>0</v>
      </c>
      <c r="AA67" s="202">
        <v>-0.04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117.78</v>
      </c>
      <c r="AQ67" s="202">
        <v>38.049999999999997</v>
      </c>
      <c r="AR67" s="202">
        <v>42.39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432.18</v>
      </c>
      <c r="L68" s="202">
        <v>6.04</v>
      </c>
      <c r="M68" s="202">
        <v>51.93</v>
      </c>
      <c r="N68" s="202">
        <v>50.1</v>
      </c>
      <c r="O68" s="202">
        <v>70.75</v>
      </c>
      <c r="P68" s="202">
        <v>26.51</v>
      </c>
      <c r="Q68" s="202">
        <v>8.67</v>
      </c>
      <c r="R68" s="202">
        <v>8.94</v>
      </c>
      <c r="S68" s="202">
        <v>11.13</v>
      </c>
      <c r="T68" s="202">
        <v>0</v>
      </c>
      <c r="U68" s="202">
        <v>56.03</v>
      </c>
      <c r="V68" s="202">
        <v>8.7799999999999994</v>
      </c>
      <c r="W68" s="202">
        <v>14.22</v>
      </c>
      <c r="X68" s="202">
        <v>41.7</v>
      </c>
      <c r="Y68" s="202">
        <v>0</v>
      </c>
      <c r="Z68">
        <v>0</v>
      </c>
      <c r="AA68" s="202">
        <v>-0.04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117.78</v>
      </c>
      <c r="AQ68" s="202">
        <v>38.049999999999997</v>
      </c>
      <c r="AR68" s="202">
        <v>32.119999999999997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475.4</v>
      </c>
      <c r="L69" s="202">
        <v>6.04</v>
      </c>
      <c r="M69" s="202">
        <v>51.93</v>
      </c>
      <c r="N69" s="202">
        <v>50.1</v>
      </c>
      <c r="O69" s="202">
        <v>70.75</v>
      </c>
      <c r="P69" s="202">
        <v>25.33</v>
      </c>
      <c r="Q69" s="202">
        <v>8.67</v>
      </c>
      <c r="R69" s="202">
        <v>8.94</v>
      </c>
      <c r="S69" s="202">
        <v>11.13</v>
      </c>
      <c r="T69" s="202">
        <v>0</v>
      </c>
      <c r="U69" s="202">
        <v>57.16</v>
      </c>
      <c r="V69" s="202">
        <v>8.7799999999999994</v>
      </c>
      <c r="W69" s="202">
        <v>14.22</v>
      </c>
      <c r="X69" s="202">
        <v>41.7</v>
      </c>
      <c r="Y69" s="202">
        <v>0</v>
      </c>
      <c r="Z69">
        <v>0</v>
      </c>
      <c r="AA69" s="202">
        <v>-0.04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117.78</v>
      </c>
      <c r="AQ69" s="202">
        <v>38.049999999999997</v>
      </c>
      <c r="AR69" s="202">
        <v>19.63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468.4</v>
      </c>
      <c r="L70" s="202">
        <v>6.04</v>
      </c>
      <c r="M70" s="202">
        <v>51.93</v>
      </c>
      <c r="N70" s="202">
        <v>50.1</v>
      </c>
      <c r="O70" s="202">
        <v>70.75</v>
      </c>
      <c r="P70" s="202">
        <v>25.33</v>
      </c>
      <c r="Q70" s="202">
        <v>8.67</v>
      </c>
      <c r="R70" s="202">
        <v>8.94</v>
      </c>
      <c r="S70" s="202">
        <v>11.13</v>
      </c>
      <c r="T70" s="202">
        <v>0</v>
      </c>
      <c r="U70" s="202">
        <v>58.27</v>
      </c>
      <c r="V70" s="202">
        <v>8.7799999999999994</v>
      </c>
      <c r="W70" s="202">
        <v>14.22</v>
      </c>
      <c r="X70" s="202">
        <v>41.7</v>
      </c>
      <c r="Y70" s="202">
        <v>0</v>
      </c>
      <c r="Z70">
        <v>0</v>
      </c>
      <c r="AA70" s="202">
        <v>-0.04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117.78</v>
      </c>
      <c r="AQ70" s="202">
        <v>38.049999999999997</v>
      </c>
      <c r="AR70" s="202">
        <v>10.62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489.44</v>
      </c>
      <c r="L71" s="202">
        <v>6.06</v>
      </c>
      <c r="M71" s="202">
        <v>51.93</v>
      </c>
      <c r="N71" s="202">
        <v>50.1</v>
      </c>
      <c r="O71" s="202">
        <v>70.75</v>
      </c>
      <c r="P71" s="202">
        <v>25.33</v>
      </c>
      <c r="Q71" s="202">
        <v>8.67</v>
      </c>
      <c r="R71" s="202">
        <v>8.94</v>
      </c>
      <c r="S71" s="202">
        <v>11.13</v>
      </c>
      <c r="T71" s="202">
        <v>0</v>
      </c>
      <c r="U71" s="202">
        <v>59.34</v>
      </c>
      <c r="V71" s="202">
        <v>8.7799999999999994</v>
      </c>
      <c r="W71" s="202">
        <v>14.22</v>
      </c>
      <c r="X71" s="202">
        <v>41.7</v>
      </c>
      <c r="Y71" s="202">
        <v>0</v>
      </c>
      <c r="Z71">
        <v>0</v>
      </c>
      <c r="AA71" s="202">
        <v>-0.04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117.78</v>
      </c>
      <c r="AQ71" s="202">
        <v>38.049999999999997</v>
      </c>
      <c r="AR71" s="202">
        <v>3.29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489.44</v>
      </c>
      <c r="L72" s="202">
        <v>6.06</v>
      </c>
      <c r="M72" s="202">
        <v>51.93</v>
      </c>
      <c r="N72" s="202">
        <v>50.1</v>
      </c>
      <c r="O72" s="202">
        <v>70.75</v>
      </c>
      <c r="P72" s="202">
        <v>25.33</v>
      </c>
      <c r="Q72" s="202">
        <v>8.67</v>
      </c>
      <c r="R72" s="202">
        <v>8.94</v>
      </c>
      <c r="S72" s="202">
        <v>11.13</v>
      </c>
      <c r="T72" s="202">
        <v>0</v>
      </c>
      <c r="U72" s="202">
        <v>59.38</v>
      </c>
      <c r="V72" s="202">
        <v>8.7799999999999994</v>
      </c>
      <c r="W72" s="202">
        <v>14.22</v>
      </c>
      <c r="X72" s="202">
        <v>41.7</v>
      </c>
      <c r="Y72" s="202">
        <v>0</v>
      </c>
      <c r="Z72">
        <v>0</v>
      </c>
      <c r="AA72" s="202">
        <v>-0.04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117.78</v>
      </c>
      <c r="AQ72" s="202">
        <v>38.049999999999997</v>
      </c>
      <c r="AR72" s="202">
        <v>1.1200000000000001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489.44</v>
      </c>
      <c r="L73" s="202">
        <v>6.06</v>
      </c>
      <c r="M73" s="202">
        <v>51.93</v>
      </c>
      <c r="N73" s="202">
        <v>50.1</v>
      </c>
      <c r="O73" s="202">
        <v>70.75</v>
      </c>
      <c r="P73" s="202">
        <v>25.33</v>
      </c>
      <c r="Q73" s="202">
        <v>8.67</v>
      </c>
      <c r="R73" s="202">
        <v>8.94</v>
      </c>
      <c r="S73" s="202">
        <v>11.13</v>
      </c>
      <c r="T73" s="202">
        <v>0</v>
      </c>
      <c r="U73" s="202">
        <v>59.38</v>
      </c>
      <c r="V73" s="202">
        <v>8.7799999999999994</v>
      </c>
      <c r="W73" s="202">
        <v>14.22</v>
      </c>
      <c r="X73" s="202">
        <v>41.7</v>
      </c>
      <c r="Y73" s="202">
        <v>0</v>
      </c>
      <c r="Z73">
        <v>0</v>
      </c>
      <c r="AA73" s="202">
        <v>-0.04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117.78</v>
      </c>
      <c r="AQ73" s="202">
        <v>38.049999999999997</v>
      </c>
      <c r="AR73" s="202">
        <v>0.59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489.44</v>
      </c>
      <c r="L74" s="202">
        <v>6.06</v>
      </c>
      <c r="M74" s="202">
        <v>51.93</v>
      </c>
      <c r="N74" s="202">
        <v>50.1</v>
      </c>
      <c r="O74" s="202">
        <v>70.75</v>
      </c>
      <c r="P74" s="202">
        <v>25.33</v>
      </c>
      <c r="Q74" s="202">
        <v>8.67</v>
      </c>
      <c r="R74" s="202">
        <v>8.94</v>
      </c>
      <c r="S74" s="202">
        <v>11.13</v>
      </c>
      <c r="T74" s="202">
        <v>0</v>
      </c>
      <c r="U74" s="202">
        <v>59.38</v>
      </c>
      <c r="V74" s="202">
        <v>8.7799999999999994</v>
      </c>
      <c r="W74" s="202">
        <v>14.22</v>
      </c>
      <c r="X74" s="202">
        <v>41.7</v>
      </c>
      <c r="Y74" s="202">
        <v>0</v>
      </c>
      <c r="Z74">
        <v>0</v>
      </c>
      <c r="AA74" s="202">
        <v>-0.04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117.78</v>
      </c>
      <c r="AQ74" s="202">
        <v>38.049999999999997</v>
      </c>
      <c r="AR74" s="202">
        <v>0.3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489.44</v>
      </c>
      <c r="L75" s="202">
        <v>6.06</v>
      </c>
      <c r="M75" s="202">
        <v>51.93</v>
      </c>
      <c r="N75" s="202">
        <v>50.1</v>
      </c>
      <c r="O75" s="202">
        <v>70.75</v>
      </c>
      <c r="P75" s="202">
        <v>25.33</v>
      </c>
      <c r="Q75" s="202">
        <v>8.67</v>
      </c>
      <c r="R75" s="202">
        <v>8.94</v>
      </c>
      <c r="S75" s="202">
        <v>11.13</v>
      </c>
      <c r="T75" s="202">
        <v>0</v>
      </c>
      <c r="U75" s="202">
        <v>59.38</v>
      </c>
      <c r="V75" s="202">
        <v>8.7799999999999994</v>
      </c>
      <c r="W75" s="202">
        <v>14.22</v>
      </c>
      <c r="X75" s="202">
        <v>41.7</v>
      </c>
      <c r="Y75" s="202">
        <v>0</v>
      </c>
      <c r="Z75">
        <v>0</v>
      </c>
      <c r="AA75" s="202">
        <v>-0.04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117.78</v>
      </c>
      <c r="AQ75" s="202">
        <v>38.049999999999997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489.44</v>
      </c>
      <c r="L76" s="202">
        <v>6.06</v>
      </c>
      <c r="M76" s="202">
        <v>51.93</v>
      </c>
      <c r="N76" s="202">
        <v>50.1</v>
      </c>
      <c r="O76" s="202">
        <v>70.75</v>
      </c>
      <c r="P76" s="202">
        <v>25.33</v>
      </c>
      <c r="Q76" s="202">
        <v>8.67</v>
      </c>
      <c r="R76" s="202">
        <v>8.94</v>
      </c>
      <c r="S76" s="202">
        <v>11.13</v>
      </c>
      <c r="T76" s="202">
        <v>0</v>
      </c>
      <c r="U76" s="202">
        <v>59.38</v>
      </c>
      <c r="V76" s="202">
        <v>8.7799999999999994</v>
      </c>
      <c r="W76" s="202">
        <v>14.22</v>
      </c>
      <c r="X76" s="202">
        <v>41.7</v>
      </c>
      <c r="Y76" s="202">
        <v>0</v>
      </c>
      <c r="Z76">
        <v>0</v>
      </c>
      <c r="AA76" s="202">
        <v>-0.04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117.78</v>
      </c>
      <c r="AQ76" s="202">
        <v>38.049999999999997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489.44</v>
      </c>
      <c r="L77" s="202">
        <v>6.06</v>
      </c>
      <c r="M77" s="202">
        <v>51.93</v>
      </c>
      <c r="N77" s="202">
        <v>50.1</v>
      </c>
      <c r="O77" s="202">
        <v>70.75</v>
      </c>
      <c r="P77" s="202">
        <v>25.33</v>
      </c>
      <c r="Q77" s="202">
        <v>8.67</v>
      </c>
      <c r="R77" s="202">
        <v>8.94</v>
      </c>
      <c r="S77" s="202">
        <v>11.13</v>
      </c>
      <c r="T77" s="202">
        <v>0</v>
      </c>
      <c r="U77" s="202">
        <v>59.38</v>
      </c>
      <c r="V77" s="202">
        <v>8.7799999999999994</v>
      </c>
      <c r="W77" s="202">
        <v>14.22</v>
      </c>
      <c r="X77" s="202">
        <v>41.7</v>
      </c>
      <c r="Y77" s="202">
        <v>0</v>
      </c>
      <c r="Z77">
        <v>0</v>
      </c>
      <c r="AA77" s="202">
        <v>-0.04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117.78</v>
      </c>
      <c r="AQ77" s="202">
        <v>38.049999999999997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489.44</v>
      </c>
      <c r="L78" s="202">
        <v>6.06</v>
      </c>
      <c r="M78" s="202">
        <v>51.93</v>
      </c>
      <c r="N78" s="202">
        <v>50.1</v>
      </c>
      <c r="O78" s="202">
        <v>70.75</v>
      </c>
      <c r="P78" s="202">
        <v>25.33</v>
      </c>
      <c r="Q78" s="202">
        <v>8.67</v>
      </c>
      <c r="R78" s="202">
        <v>8.94</v>
      </c>
      <c r="S78" s="202">
        <v>11.13</v>
      </c>
      <c r="T78" s="202">
        <v>0</v>
      </c>
      <c r="U78" s="202">
        <v>59.38</v>
      </c>
      <c r="V78" s="202">
        <v>8.7799999999999994</v>
      </c>
      <c r="W78" s="202">
        <v>14.22</v>
      </c>
      <c r="X78" s="202">
        <v>41.7</v>
      </c>
      <c r="Y78" s="202">
        <v>0</v>
      </c>
      <c r="Z78">
        <v>0</v>
      </c>
      <c r="AA78" s="202">
        <v>-0.04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117.78</v>
      </c>
      <c r="AQ78" s="202">
        <v>38.049999999999997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496.83</v>
      </c>
      <c r="L79" s="202">
        <v>6.04</v>
      </c>
      <c r="M79" s="202">
        <v>51.93</v>
      </c>
      <c r="N79" s="202">
        <v>50.1</v>
      </c>
      <c r="O79" s="202">
        <v>70.75</v>
      </c>
      <c r="P79" s="202">
        <v>25.33</v>
      </c>
      <c r="Q79" s="202">
        <v>8.67</v>
      </c>
      <c r="R79" s="202">
        <v>8.94</v>
      </c>
      <c r="S79" s="202">
        <v>11.13</v>
      </c>
      <c r="T79" s="202">
        <v>0</v>
      </c>
      <c r="U79" s="202">
        <v>59.38</v>
      </c>
      <c r="V79" s="202">
        <v>8.7799999999999994</v>
      </c>
      <c r="W79" s="202">
        <v>14.22</v>
      </c>
      <c r="X79" s="202">
        <v>41.7</v>
      </c>
      <c r="Y79" s="202">
        <v>0</v>
      </c>
      <c r="Z79">
        <v>0</v>
      </c>
      <c r="AA79" s="202">
        <v>-0.04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117.78</v>
      </c>
      <c r="AQ79" s="202">
        <v>38.049999999999997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489.44</v>
      </c>
      <c r="L80" s="202">
        <v>6.04</v>
      </c>
      <c r="M80" s="202">
        <v>51.93</v>
      </c>
      <c r="N80" s="202">
        <v>50.1</v>
      </c>
      <c r="O80" s="202">
        <v>70.75</v>
      </c>
      <c r="P80" s="202">
        <v>25.33</v>
      </c>
      <c r="Q80" s="202">
        <v>8.67</v>
      </c>
      <c r="R80" s="202">
        <v>8.94</v>
      </c>
      <c r="S80" s="202">
        <v>11.13</v>
      </c>
      <c r="T80" s="202">
        <v>0</v>
      </c>
      <c r="U80" s="202">
        <v>59.38</v>
      </c>
      <c r="V80" s="202">
        <v>8.7799999999999994</v>
      </c>
      <c r="W80" s="202">
        <v>14.22</v>
      </c>
      <c r="X80" s="202">
        <v>41.7</v>
      </c>
      <c r="Y80" s="202">
        <v>0</v>
      </c>
      <c r="Z80">
        <v>0</v>
      </c>
      <c r="AA80" s="202">
        <v>-0.04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117.78</v>
      </c>
      <c r="AQ80" s="202">
        <v>38.049999999999997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489.44</v>
      </c>
      <c r="L81" s="202">
        <v>6.04</v>
      </c>
      <c r="M81" s="202">
        <v>51.93</v>
      </c>
      <c r="N81" s="202">
        <v>50.1</v>
      </c>
      <c r="O81" s="202">
        <v>70.75</v>
      </c>
      <c r="P81" s="202">
        <v>25.39</v>
      </c>
      <c r="Q81" s="202">
        <v>8.67</v>
      </c>
      <c r="R81" s="202">
        <v>8.94</v>
      </c>
      <c r="S81" s="202">
        <v>11.13</v>
      </c>
      <c r="T81" s="202">
        <v>0</v>
      </c>
      <c r="U81" s="202">
        <v>59.38</v>
      </c>
      <c r="V81" s="202">
        <v>8.7799999999999994</v>
      </c>
      <c r="W81" s="202">
        <v>14.22</v>
      </c>
      <c r="X81" s="202">
        <v>41.7</v>
      </c>
      <c r="Y81" s="202">
        <v>0</v>
      </c>
      <c r="Z81">
        <v>0</v>
      </c>
      <c r="AA81" s="202">
        <v>-0.04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117.78</v>
      </c>
      <c r="AQ81" s="202">
        <v>38.049999999999997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489.43</v>
      </c>
      <c r="L82" s="202">
        <v>6.04</v>
      </c>
      <c r="M82" s="202">
        <v>51.93</v>
      </c>
      <c r="N82" s="202">
        <v>50.1</v>
      </c>
      <c r="O82" s="202">
        <v>70.75</v>
      </c>
      <c r="P82" s="202">
        <v>25.56</v>
      </c>
      <c r="Q82" s="202">
        <v>8.67</v>
      </c>
      <c r="R82" s="202">
        <v>8.94</v>
      </c>
      <c r="S82" s="202">
        <v>11.13</v>
      </c>
      <c r="T82" s="202">
        <v>0</v>
      </c>
      <c r="U82" s="202">
        <v>59.38</v>
      </c>
      <c r="V82" s="202">
        <v>8.7799999999999994</v>
      </c>
      <c r="W82" s="202">
        <v>14.22</v>
      </c>
      <c r="X82" s="202">
        <v>41.7</v>
      </c>
      <c r="Y82" s="202">
        <v>0</v>
      </c>
      <c r="Z82">
        <v>0</v>
      </c>
      <c r="AA82" s="202">
        <v>-0.04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117.78</v>
      </c>
      <c r="AQ82" s="202">
        <v>38.049999999999997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489.44</v>
      </c>
      <c r="L83" s="202">
        <v>6.04</v>
      </c>
      <c r="M83" s="202">
        <v>51.93</v>
      </c>
      <c r="N83" s="202">
        <v>50.1</v>
      </c>
      <c r="O83" s="202">
        <v>70.75</v>
      </c>
      <c r="P83" s="202">
        <v>25.56</v>
      </c>
      <c r="Q83" s="202">
        <v>8.67</v>
      </c>
      <c r="R83" s="202">
        <v>8.94</v>
      </c>
      <c r="S83" s="202">
        <v>11.13</v>
      </c>
      <c r="T83" s="202">
        <v>0</v>
      </c>
      <c r="U83" s="202">
        <v>59.38</v>
      </c>
      <c r="V83" s="202">
        <v>8.7799999999999994</v>
      </c>
      <c r="W83" s="202">
        <v>14.22</v>
      </c>
      <c r="X83" s="202">
        <v>41.7</v>
      </c>
      <c r="Y83" s="202">
        <v>0</v>
      </c>
      <c r="Z83">
        <v>0</v>
      </c>
      <c r="AA83" s="202">
        <v>-0.04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117.78</v>
      </c>
      <c r="AQ83" s="202">
        <v>38.049999999999997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489.44</v>
      </c>
      <c r="L84" s="202">
        <v>6.04</v>
      </c>
      <c r="M84" s="202">
        <v>51.93</v>
      </c>
      <c r="N84" s="202">
        <v>50.1</v>
      </c>
      <c r="O84" s="202">
        <v>70.75</v>
      </c>
      <c r="P84" s="202">
        <v>25.56</v>
      </c>
      <c r="Q84" s="202">
        <v>8.67</v>
      </c>
      <c r="R84" s="202">
        <v>8.94</v>
      </c>
      <c r="S84" s="202">
        <v>11.13</v>
      </c>
      <c r="T84" s="202">
        <v>0</v>
      </c>
      <c r="U84" s="202">
        <v>59.38</v>
      </c>
      <c r="V84" s="202">
        <v>8.7799999999999994</v>
      </c>
      <c r="W84" s="202">
        <v>14.22</v>
      </c>
      <c r="X84" s="202">
        <v>41.7</v>
      </c>
      <c r="Y84" s="202">
        <v>0</v>
      </c>
      <c r="Z84">
        <v>0</v>
      </c>
      <c r="AA84" s="202">
        <v>-0.04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117.78</v>
      </c>
      <c r="AQ84" s="202">
        <v>38.049999999999997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489.44</v>
      </c>
      <c r="L85" s="202">
        <v>6.04</v>
      </c>
      <c r="M85" s="202">
        <v>51.93</v>
      </c>
      <c r="N85" s="202">
        <v>50.1</v>
      </c>
      <c r="O85" s="202">
        <v>70.75</v>
      </c>
      <c r="P85" s="202">
        <v>25.34</v>
      </c>
      <c r="Q85" s="202">
        <v>8.67</v>
      </c>
      <c r="R85" s="202">
        <v>9.11</v>
      </c>
      <c r="S85" s="202">
        <v>11.43</v>
      </c>
      <c r="T85" s="202">
        <v>0</v>
      </c>
      <c r="U85" s="202">
        <v>59.38</v>
      </c>
      <c r="V85" s="202">
        <v>8.7799999999999994</v>
      </c>
      <c r="W85" s="202">
        <v>14.22</v>
      </c>
      <c r="X85" s="202">
        <v>41.7</v>
      </c>
      <c r="Y85" s="202">
        <v>0</v>
      </c>
      <c r="Z85">
        <v>0</v>
      </c>
      <c r="AA85" s="202">
        <v>-0.04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117.78</v>
      </c>
      <c r="AQ85" s="202">
        <v>38.049999999999997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489.44</v>
      </c>
      <c r="L86" s="202">
        <v>6.04</v>
      </c>
      <c r="M86" s="202">
        <v>51.93</v>
      </c>
      <c r="N86" s="202">
        <v>50.1</v>
      </c>
      <c r="O86" s="202">
        <v>70.75</v>
      </c>
      <c r="P86" s="202">
        <v>25.34</v>
      </c>
      <c r="Q86" s="202">
        <v>8.67</v>
      </c>
      <c r="R86" s="202">
        <v>8.94</v>
      </c>
      <c r="S86" s="202">
        <v>11.13</v>
      </c>
      <c r="T86" s="202">
        <v>0</v>
      </c>
      <c r="U86" s="202">
        <v>59.38</v>
      </c>
      <c r="V86" s="202">
        <v>8.7799999999999994</v>
      </c>
      <c r="W86" s="202">
        <v>14.22</v>
      </c>
      <c r="X86" s="202">
        <v>41.7</v>
      </c>
      <c r="Y86" s="202">
        <v>0</v>
      </c>
      <c r="Z86">
        <v>0</v>
      </c>
      <c r="AA86" s="202">
        <v>-0.04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117.78</v>
      </c>
      <c r="AQ86" s="202">
        <v>38.049999999999997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489.44</v>
      </c>
      <c r="L87" s="202">
        <v>6.04</v>
      </c>
      <c r="M87" s="202">
        <v>51.93</v>
      </c>
      <c r="N87" s="202">
        <v>50.1</v>
      </c>
      <c r="O87" s="202">
        <v>70.75</v>
      </c>
      <c r="P87" s="202">
        <v>25.34</v>
      </c>
      <c r="Q87" s="202">
        <v>8.92</v>
      </c>
      <c r="R87" s="202">
        <v>8.94</v>
      </c>
      <c r="S87" s="202">
        <v>11.13</v>
      </c>
      <c r="T87" s="202">
        <v>0</v>
      </c>
      <c r="U87" s="202">
        <v>59.38</v>
      </c>
      <c r="V87" s="202">
        <v>8.7799999999999994</v>
      </c>
      <c r="W87" s="202">
        <v>14.22</v>
      </c>
      <c r="X87" s="202">
        <v>41.7</v>
      </c>
      <c r="Y87" s="202">
        <v>0</v>
      </c>
      <c r="Z87">
        <v>0</v>
      </c>
      <c r="AA87" s="202">
        <v>-0.04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117.78</v>
      </c>
      <c r="AQ87" s="202">
        <v>38.75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489.44</v>
      </c>
      <c r="L88" s="202">
        <v>6.04</v>
      </c>
      <c r="M88" s="202">
        <v>51.93</v>
      </c>
      <c r="N88" s="202">
        <v>50.1</v>
      </c>
      <c r="O88" s="202">
        <v>70.75</v>
      </c>
      <c r="P88" s="202">
        <v>25.34</v>
      </c>
      <c r="Q88" s="202">
        <v>8.67</v>
      </c>
      <c r="R88" s="202">
        <v>8.94</v>
      </c>
      <c r="S88" s="202">
        <v>11.13</v>
      </c>
      <c r="T88" s="202">
        <v>0</v>
      </c>
      <c r="U88" s="202">
        <v>59.38</v>
      </c>
      <c r="V88" s="202">
        <v>8.7799999999999994</v>
      </c>
      <c r="W88" s="202">
        <v>14.22</v>
      </c>
      <c r="X88" s="202">
        <v>41.7</v>
      </c>
      <c r="Y88" s="202">
        <v>0</v>
      </c>
      <c r="Z88">
        <v>0</v>
      </c>
      <c r="AA88" s="202">
        <v>-0.04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117.78</v>
      </c>
      <c r="AQ88" s="202">
        <v>38.75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489.44</v>
      </c>
      <c r="L89" s="202">
        <v>6.04</v>
      </c>
      <c r="M89" s="202">
        <v>51.93</v>
      </c>
      <c r="N89" s="202">
        <v>50.1</v>
      </c>
      <c r="O89" s="202">
        <v>70.75</v>
      </c>
      <c r="P89" s="202">
        <v>25.34</v>
      </c>
      <c r="Q89" s="202">
        <v>8.67</v>
      </c>
      <c r="R89" s="202">
        <v>8.94</v>
      </c>
      <c r="S89" s="202">
        <v>11.13</v>
      </c>
      <c r="T89" s="202">
        <v>0</v>
      </c>
      <c r="U89" s="202">
        <v>59.38</v>
      </c>
      <c r="V89" s="202">
        <v>8.7799999999999994</v>
      </c>
      <c r="W89" s="202">
        <v>14.22</v>
      </c>
      <c r="X89" s="202">
        <v>41.7</v>
      </c>
      <c r="Y89" s="202">
        <v>0</v>
      </c>
      <c r="Z89">
        <v>0</v>
      </c>
      <c r="AA89" s="202">
        <v>-0.04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117.78</v>
      </c>
      <c r="AQ89" s="202">
        <v>38.75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489.44</v>
      </c>
      <c r="L90" s="202">
        <v>6.04</v>
      </c>
      <c r="M90" s="202">
        <v>51.93</v>
      </c>
      <c r="N90" s="202">
        <v>50.1</v>
      </c>
      <c r="O90" s="202">
        <v>70.75</v>
      </c>
      <c r="P90" s="202">
        <v>25.34</v>
      </c>
      <c r="Q90" s="202">
        <v>8.67</v>
      </c>
      <c r="R90" s="202">
        <v>8.94</v>
      </c>
      <c r="S90" s="202">
        <v>11.13</v>
      </c>
      <c r="T90" s="202">
        <v>0</v>
      </c>
      <c r="U90" s="202">
        <v>59.38</v>
      </c>
      <c r="V90" s="202">
        <v>8.7799999999999994</v>
      </c>
      <c r="W90" s="202">
        <v>14.22</v>
      </c>
      <c r="X90" s="202">
        <v>41.7</v>
      </c>
      <c r="Y90" s="202">
        <v>0</v>
      </c>
      <c r="Z90">
        <v>0</v>
      </c>
      <c r="AA90" s="202">
        <v>-0.04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117.78</v>
      </c>
      <c r="AQ90" s="202">
        <v>38.75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489.44</v>
      </c>
      <c r="L91" s="202">
        <v>6.04</v>
      </c>
      <c r="M91" s="202">
        <v>51.93</v>
      </c>
      <c r="N91" s="202">
        <v>50.1</v>
      </c>
      <c r="O91" s="202">
        <v>70.75</v>
      </c>
      <c r="P91" s="202">
        <v>25.34</v>
      </c>
      <c r="Q91" s="202">
        <v>8.67</v>
      </c>
      <c r="R91" s="202">
        <v>8.94</v>
      </c>
      <c r="S91" s="202">
        <v>11.13</v>
      </c>
      <c r="T91" s="202">
        <v>0</v>
      </c>
      <c r="U91" s="202">
        <v>59.38</v>
      </c>
      <c r="V91" s="202">
        <v>9.11</v>
      </c>
      <c r="W91" s="202">
        <v>14.22</v>
      </c>
      <c r="X91" s="202">
        <v>41.7</v>
      </c>
      <c r="Y91" s="202">
        <v>0</v>
      </c>
      <c r="Z91">
        <v>0</v>
      </c>
      <c r="AA91" s="202">
        <v>-0.04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117.79</v>
      </c>
      <c r="AQ91" s="202">
        <v>38.75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489.44</v>
      </c>
      <c r="L92" s="202">
        <v>6.04</v>
      </c>
      <c r="M92" s="202">
        <v>51.93</v>
      </c>
      <c r="N92" s="202">
        <v>50.1</v>
      </c>
      <c r="O92" s="202">
        <v>70.75</v>
      </c>
      <c r="P92" s="202">
        <v>25.34</v>
      </c>
      <c r="Q92" s="202">
        <v>8.67</v>
      </c>
      <c r="R92" s="202">
        <v>8.94</v>
      </c>
      <c r="S92" s="202">
        <v>11.13</v>
      </c>
      <c r="T92" s="202">
        <v>0</v>
      </c>
      <c r="U92" s="202">
        <v>59.38</v>
      </c>
      <c r="V92" s="202">
        <v>8.7799999999999994</v>
      </c>
      <c r="W92" s="202">
        <v>14.22</v>
      </c>
      <c r="X92" s="202">
        <v>41.7</v>
      </c>
      <c r="Y92" s="202">
        <v>0</v>
      </c>
      <c r="Z92">
        <v>0</v>
      </c>
      <c r="AA92" s="202">
        <v>-0.04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117.79</v>
      </c>
      <c r="AQ92" s="202">
        <v>38.75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489.44</v>
      </c>
      <c r="L93" s="202">
        <v>6.04</v>
      </c>
      <c r="M93" s="202">
        <v>51.93</v>
      </c>
      <c r="N93" s="202">
        <v>50.1</v>
      </c>
      <c r="O93" s="202">
        <v>70.75</v>
      </c>
      <c r="P93" s="202">
        <v>25.34</v>
      </c>
      <c r="Q93" s="202">
        <v>8.67</v>
      </c>
      <c r="R93" s="202">
        <v>8.94</v>
      </c>
      <c r="S93" s="202">
        <v>11.13</v>
      </c>
      <c r="T93" s="202">
        <v>0</v>
      </c>
      <c r="U93" s="202">
        <v>59.38</v>
      </c>
      <c r="V93" s="202">
        <v>8.7799999999999994</v>
      </c>
      <c r="W93" s="202">
        <v>14.22</v>
      </c>
      <c r="X93" s="202">
        <v>41.7</v>
      </c>
      <c r="Y93" s="202">
        <v>0</v>
      </c>
      <c r="Z93">
        <v>0</v>
      </c>
      <c r="AA93" s="202">
        <v>-0.04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117.78</v>
      </c>
      <c r="AQ93" s="202">
        <v>38.75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489.44</v>
      </c>
      <c r="L94" s="202">
        <v>6.04</v>
      </c>
      <c r="M94" s="202">
        <v>51.93</v>
      </c>
      <c r="N94" s="202">
        <v>50.1</v>
      </c>
      <c r="O94" s="202">
        <v>70.75</v>
      </c>
      <c r="P94" s="202">
        <v>25.34</v>
      </c>
      <c r="Q94" s="202">
        <v>8.67</v>
      </c>
      <c r="R94" s="202">
        <v>8.94</v>
      </c>
      <c r="S94" s="202">
        <v>11.13</v>
      </c>
      <c r="T94" s="202">
        <v>0</v>
      </c>
      <c r="U94" s="202">
        <v>59.38</v>
      </c>
      <c r="V94" s="202">
        <v>8.7799999999999994</v>
      </c>
      <c r="W94" s="202">
        <v>14.22</v>
      </c>
      <c r="X94" s="202">
        <v>41.7</v>
      </c>
      <c r="Y94" s="202">
        <v>0</v>
      </c>
      <c r="Z94">
        <v>0</v>
      </c>
      <c r="AA94" s="202">
        <v>-0.04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117.78</v>
      </c>
      <c r="AQ94" s="202">
        <v>38.75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489.44</v>
      </c>
      <c r="L95" s="202">
        <v>6.04</v>
      </c>
      <c r="M95" s="202">
        <v>51.93</v>
      </c>
      <c r="N95" s="202">
        <v>50.1</v>
      </c>
      <c r="O95" s="202">
        <v>70.75</v>
      </c>
      <c r="P95" s="202">
        <v>26.51</v>
      </c>
      <c r="Q95" s="202">
        <v>8.67</v>
      </c>
      <c r="R95" s="202">
        <v>8.94</v>
      </c>
      <c r="S95" s="202">
        <v>11.13</v>
      </c>
      <c r="T95" s="202">
        <v>0</v>
      </c>
      <c r="U95" s="202">
        <v>59.38</v>
      </c>
      <c r="V95" s="202">
        <v>8.7799999999999994</v>
      </c>
      <c r="W95" s="202">
        <v>14.22</v>
      </c>
      <c r="X95" s="202">
        <v>41.7</v>
      </c>
      <c r="Y95" s="202">
        <v>0</v>
      </c>
      <c r="Z95">
        <v>0</v>
      </c>
      <c r="AA95" s="202">
        <v>-0.04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117.78</v>
      </c>
      <c r="AQ95" s="202">
        <v>38.75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449.17</v>
      </c>
      <c r="L96" s="202">
        <v>6.04</v>
      </c>
      <c r="M96" s="202">
        <v>51.93</v>
      </c>
      <c r="N96" s="202">
        <v>50.1</v>
      </c>
      <c r="O96" s="202">
        <v>70.75</v>
      </c>
      <c r="P96" s="202">
        <v>26.51</v>
      </c>
      <c r="Q96" s="202">
        <v>8.67</v>
      </c>
      <c r="R96" s="202">
        <v>8.94</v>
      </c>
      <c r="S96" s="202">
        <v>11.13</v>
      </c>
      <c r="T96" s="202">
        <v>0</v>
      </c>
      <c r="U96" s="202">
        <v>59.38</v>
      </c>
      <c r="V96" s="202">
        <v>8.7799999999999994</v>
      </c>
      <c r="W96" s="202">
        <v>14.22</v>
      </c>
      <c r="X96" s="202">
        <v>41.7</v>
      </c>
      <c r="Y96" s="202">
        <v>0</v>
      </c>
      <c r="Z96">
        <v>0</v>
      </c>
      <c r="AA96" s="202">
        <v>-0.04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117.78</v>
      </c>
      <c r="AQ96" s="202">
        <v>38.75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399.26</v>
      </c>
      <c r="L97" s="202">
        <v>6.04</v>
      </c>
      <c r="M97" s="202">
        <v>51.93</v>
      </c>
      <c r="N97" s="202">
        <v>50.1</v>
      </c>
      <c r="O97" s="202">
        <v>70.75</v>
      </c>
      <c r="P97" s="202">
        <v>26.51</v>
      </c>
      <c r="Q97" s="202">
        <v>8.67</v>
      </c>
      <c r="R97" s="202">
        <v>8.94</v>
      </c>
      <c r="S97" s="202">
        <v>11.13</v>
      </c>
      <c r="T97" s="202">
        <v>0</v>
      </c>
      <c r="U97" s="202">
        <v>59.38</v>
      </c>
      <c r="V97" s="202">
        <v>8.7799999999999994</v>
      </c>
      <c r="W97" s="202">
        <v>14.22</v>
      </c>
      <c r="X97" s="202">
        <v>41.7</v>
      </c>
      <c r="Y97" s="202">
        <v>0</v>
      </c>
      <c r="Z97">
        <v>0</v>
      </c>
      <c r="AA97" s="202">
        <v>-0.04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117.78</v>
      </c>
      <c r="AQ97" s="202">
        <v>38.75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339.37</v>
      </c>
      <c r="L98" s="202">
        <v>6.04</v>
      </c>
      <c r="M98" s="202">
        <v>51.93</v>
      </c>
      <c r="N98" s="202">
        <v>50.1</v>
      </c>
      <c r="O98" s="202">
        <v>70.75</v>
      </c>
      <c r="P98" s="202">
        <v>26.51</v>
      </c>
      <c r="Q98" s="202">
        <v>8.67</v>
      </c>
      <c r="R98" s="202">
        <v>8.94</v>
      </c>
      <c r="S98" s="202">
        <v>11.13</v>
      </c>
      <c r="T98" s="202">
        <v>0</v>
      </c>
      <c r="U98" s="202">
        <v>59.38</v>
      </c>
      <c r="V98" s="202">
        <v>8.7799999999999994</v>
      </c>
      <c r="W98" s="202">
        <v>14.22</v>
      </c>
      <c r="X98" s="202">
        <v>41.7</v>
      </c>
      <c r="Y98" s="202">
        <v>0</v>
      </c>
      <c r="Z98">
        <v>0</v>
      </c>
      <c r="AA98" s="202">
        <v>-0.04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117.78</v>
      </c>
      <c r="AQ98" s="202">
        <v>38.75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8.9031249999999993</v>
      </c>
      <c r="L99">
        <f t="shared" si="0"/>
        <v>0.13062250000000014</v>
      </c>
      <c r="M99">
        <f t="shared" si="0"/>
        <v>1.3278700000000001</v>
      </c>
      <c r="N99">
        <f t="shared" si="0"/>
        <v>1.2024000000000001</v>
      </c>
      <c r="O99">
        <f t="shared" si="0"/>
        <v>1.698</v>
      </c>
      <c r="P99">
        <f t="shared" si="0"/>
        <v>0.62878250000000024</v>
      </c>
      <c r="Q99">
        <f t="shared" si="0"/>
        <v>0.18880999999999973</v>
      </c>
      <c r="R99">
        <f t="shared" si="0"/>
        <v>0.19349500000000031</v>
      </c>
      <c r="S99">
        <f t="shared" si="0"/>
        <v>0.24073499999999989</v>
      </c>
      <c r="T99">
        <f t="shared" si="0"/>
        <v>0</v>
      </c>
      <c r="U99">
        <f t="shared" si="0"/>
        <v>1.2689225000000011</v>
      </c>
      <c r="V99">
        <f t="shared" si="0"/>
        <v>0.21089249999999957</v>
      </c>
      <c r="W99">
        <f t="shared" si="0"/>
        <v>0.34241000000000049</v>
      </c>
      <c r="X99">
        <f t="shared" si="0"/>
        <v>0.80979499999999915</v>
      </c>
      <c r="Y99">
        <f t="shared" si="0"/>
        <v>0</v>
      </c>
      <c r="Z99">
        <f t="shared" si="0"/>
        <v>0</v>
      </c>
      <c r="AA99">
        <f t="shared" si="0"/>
        <v>-6.4000000000000038E-4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2.7045950000000034</v>
      </c>
      <c r="AQ99">
        <f t="shared" ref="AQ99:AT99" si="1">SUM(AQ3:AQ98)/4000</f>
        <v>0.88571750000000116</v>
      </c>
      <c r="AR99">
        <f t="shared" si="1"/>
        <v>0.45333249999999992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19.399999999999999</v>
      </c>
      <c r="L3" s="202">
        <v>17.55</v>
      </c>
      <c r="M3" s="202">
        <v>0</v>
      </c>
      <c r="N3" s="202">
        <v>28.97</v>
      </c>
      <c r="O3" s="202">
        <v>48.65</v>
      </c>
      <c r="P3" s="202">
        <v>66.489999999999995</v>
      </c>
      <c r="Q3" s="202">
        <v>2.88</v>
      </c>
      <c r="R3" s="202">
        <v>2.88</v>
      </c>
      <c r="S3" s="202">
        <v>3.84</v>
      </c>
      <c r="T3" s="202">
        <v>0</v>
      </c>
      <c r="U3" s="202">
        <v>264.89</v>
      </c>
      <c r="V3" s="202">
        <v>5.07</v>
      </c>
      <c r="W3" s="202">
        <v>8.56</v>
      </c>
      <c r="X3" s="202">
        <v>12.56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49.46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19.21</v>
      </c>
      <c r="L4" s="202">
        <v>17.55</v>
      </c>
      <c r="M4" s="202">
        <v>0</v>
      </c>
      <c r="N4" s="202">
        <v>28.97</v>
      </c>
      <c r="O4" s="202">
        <v>48.65</v>
      </c>
      <c r="P4" s="202">
        <v>66.489999999999995</v>
      </c>
      <c r="Q4" s="202">
        <v>2.88</v>
      </c>
      <c r="R4" s="202">
        <v>2.88</v>
      </c>
      <c r="S4" s="202">
        <v>3.84</v>
      </c>
      <c r="T4" s="202">
        <v>0</v>
      </c>
      <c r="U4" s="202">
        <v>264.89</v>
      </c>
      <c r="V4" s="202">
        <v>5.07</v>
      </c>
      <c r="W4" s="202">
        <v>8.56</v>
      </c>
      <c r="X4" s="202">
        <v>12.56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54.41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19.510000000000002</v>
      </c>
      <c r="L5" s="202">
        <v>17.55</v>
      </c>
      <c r="M5" s="202">
        <v>0</v>
      </c>
      <c r="N5" s="202">
        <v>28.97</v>
      </c>
      <c r="O5" s="202">
        <v>48.65</v>
      </c>
      <c r="P5" s="202">
        <v>66.489999999999995</v>
      </c>
      <c r="Q5" s="202">
        <v>2.88</v>
      </c>
      <c r="R5" s="202">
        <v>2.88</v>
      </c>
      <c r="S5" s="202">
        <v>3.84</v>
      </c>
      <c r="T5" s="202">
        <v>0</v>
      </c>
      <c r="U5" s="202">
        <v>264.89</v>
      </c>
      <c r="V5" s="202">
        <v>5.07</v>
      </c>
      <c r="W5" s="202">
        <v>8.56</v>
      </c>
      <c r="X5" s="202">
        <v>12.56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54.41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19.510000000000002</v>
      </c>
      <c r="L6" s="202">
        <v>17.55</v>
      </c>
      <c r="M6" s="202">
        <v>0</v>
      </c>
      <c r="N6" s="202">
        <v>28.97</v>
      </c>
      <c r="O6" s="202">
        <v>48.65</v>
      </c>
      <c r="P6" s="202">
        <v>66.489999999999995</v>
      </c>
      <c r="Q6" s="202">
        <v>2.88</v>
      </c>
      <c r="R6" s="202">
        <v>2.88</v>
      </c>
      <c r="S6" s="202">
        <v>3.84</v>
      </c>
      <c r="T6" s="202">
        <v>0</v>
      </c>
      <c r="U6" s="202">
        <v>264.89</v>
      </c>
      <c r="V6" s="202">
        <v>5.07</v>
      </c>
      <c r="W6" s="202">
        <v>8.56</v>
      </c>
      <c r="X6" s="202">
        <v>12.56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54.41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19.510000000000002</v>
      </c>
      <c r="L7" s="202">
        <v>22.24</v>
      </c>
      <c r="M7" s="202">
        <v>0</v>
      </c>
      <c r="N7" s="202">
        <v>28.97</v>
      </c>
      <c r="O7" s="202">
        <v>48.65</v>
      </c>
      <c r="P7" s="202">
        <v>66.489999999999995</v>
      </c>
      <c r="Q7" s="202">
        <v>3</v>
      </c>
      <c r="R7" s="202">
        <v>2.88</v>
      </c>
      <c r="S7" s="202">
        <v>3.84</v>
      </c>
      <c r="T7" s="202">
        <v>0</v>
      </c>
      <c r="U7" s="202">
        <v>264.89</v>
      </c>
      <c r="V7" s="202">
        <v>5.07</v>
      </c>
      <c r="W7" s="202">
        <v>8.56</v>
      </c>
      <c r="X7" s="202">
        <v>12.56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44.52</v>
      </c>
      <c r="AQ7" s="202">
        <v>11.54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19.510000000000002</v>
      </c>
      <c r="L8" s="202">
        <v>22.24</v>
      </c>
      <c r="M8" s="202">
        <v>0</v>
      </c>
      <c r="N8" s="202">
        <v>28.97</v>
      </c>
      <c r="O8" s="202">
        <v>48.65</v>
      </c>
      <c r="P8" s="202">
        <v>66.489999999999995</v>
      </c>
      <c r="Q8" s="202">
        <v>3</v>
      </c>
      <c r="R8" s="202">
        <v>2.88</v>
      </c>
      <c r="S8" s="202">
        <v>3.84</v>
      </c>
      <c r="T8" s="202">
        <v>0</v>
      </c>
      <c r="U8" s="202">
        <v>264.89</v>
      </c>
      <c r="V8" s="202">
        <v>5.07</v>
      </c>
      <c r="W8" s="202">
        <v>8.56</v>
      </c>
      <c r="X8" s="202">
        <v>12.56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49.46</v>
      </c>
      <c r="AQ8" s="202">
        <v>11.54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19.510000000000002</v>
      </c>
      <c r="L9" s="202">
        <v>22.24</v>
      </c>
      <c r="M9" s="202">
        <v>0</v>
      </c>
      <c r="N9" s="202">
        <v>28.97</v>
      </c>
      <c r="O9" s="202">
        <v>48.65</v>
      </c>
      <c r="P9" s="202">
        <v>66.489999999999995</v>
      </c>
      <c r="Q9" s="202">
        <v>3</v>
      </c>
      <c r="R9" s="202">
        <v>2.88</v>
      </c>
      <c r="S9" s="202">
        <v>3.84</v>
      </c>
      <c r="T9" s="202">
        <v>0</v>
      </c>
      <c r="U9" s="202">
        <v>264.89</v>
      </c>
      <c r="V9" s="202">
        <v>5.07</v>
      </c>
      <c r="W9" s="202">
        <v>8.56</v>
      </c>
      <c r="X9" s="202">
        <v>12.56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44.52</v>
      </c>
      <c r="AQ9" s="202">
        <v>11.54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19.55</v>
      </c>
      <c r="L10" s="202">
        <v>22.24</v>
      </c>
      <c r="M10" s="202">
        <v>0</v>
      </c>
      <c r="N10" s="202">
        <v>28.97</v>
      </c>
      <c r="O10" s="202">
        <v>48.65</v>
      </c>
      <c r="P10" s="202">
        <v>66.489999999999995</v>
      </c>
      <c r="Q10" s="202">
        <v>3</v>
      </c>
      <c r="R10" s="202">
        <v>2.88</v>
      </c>
      <c r="S10" s="202">
        <v>3.84</v>
      </c>
      <c r="T10" s="202">
        <v>0</v>
      </c>
      <c r="U10" s="202">
        <v>264.89</v>
      </c>
      <c r="V10" s="202">
        <v>5.07</v>
      </c>
      <c r="W10" s="202">
        <v>8.56</v>
      </c>
      <c r="X10" s="202">
        <v>12.56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44.52</v>
      </c>
      <c r="AQ10" s="202">
        <v>11.54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19.57</v>
      </c>
      <c r="L11" s="202">
        <v>22.24</v>
      </c>
      <c r="M11" s="202">
        <v>0</v>
      </c>
      <c r="N11" s="202">
        <v>28.97</v>
      </c>
      <c r="O11" s="202">
        <v>48.65</v>
      </c>
      <c r="P11" s="202">
        <v>66.489999999999995</v>
      </c>
      <c r="Q11" s="202">
        <v>3</v>
      </c>
      <c r="R11" s="202">
        <v>2.88</v>
      </c>
      <c r="S11" s="202">
        <v>3.84</v>
      </c>
      <c r="T11" s="202">
        <v>0</v>
      </c>
      <c r="U11" s="202">
        <v>264.89</v>
      </c>
      <c r="V11" s="202">
        <v>5.07</v>
      </c>
      <c r="W11" s="202">
        <v>8.2200000000000006</v>
      </c>
      <c r="X11" s="202">
        <v>12.06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45.7</v>
      </c>
      <c r="AQ11" s="202">
        <v>11.18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19.21</v>
      </c>
      <c r="L12" s="202">
        <v>22.24</v>
      </c>
      <c r="M12" s="202">
        <v>0</v>
      </c>
      <c r="N12" s="202">
        <v>28.97</v>
      </c>
      <c r="O12" s="202">
        <v>48.65</v>
      </c>
      <c r="P12" s="202">
        <v>66.489999999999995</v>
      </c>
      <c r="Q12" s="202">
        <v>3</v>
      </c>
      <c r="R12" s="202">
        <v>2.88</v>
      </c>
      <c r="S12" s="202">
        <v>3.84</v>
      </c>
      <c r="T12" s="202">
        <v>0</v>
      </c>
      <c r="U12" s="202">
        <v>264.89</v>
      </c>
      <c r="V12" s="202">
        <v>5.07</v>
      </c>
      <c r="W12" s="202">
        <v>8.2200000000000006</v>
      </c>
      <c r="X12" s="202">
        <v>12.06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45.7</v>
      </c>
      <c r="AQ12" s="202">
        <v>11.18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19.21</v>
      </c>
      <c r="L13" s="202">
        <v>22.24</v>
      </c>
      <c r="M13" s="202">
        <v>0</v>
      </c>
      <c r="N13" s="202">
        <v>28.97</v>
      </c>
      <c r="O13" s="202">
        <v>48.65</v>
      </c>
      <c r="P13" s="202">
        <v>66.489999999999995</v>
      </c>
      <c r="Q13" s="202">
        <v>3</v>
      </c>
      <c r="R13" s="202">
        <v>2.88</v>
      </c>
      <c r="S13" s="202">
        <v>3.84</v>
      </c>
      <c r="T13" s="202">
        <v>0</v>
      </c>
      <c r="U13" s="202">
        <v>264.89</v>
      </c>
      <c r="V13" s="202">
        <v>5.07</v>
      </c>
      <c r="W13" s="202">
        <v>8.2200000000000006</v>
      </c>
      <c r="X13" s="202">
        <v>12.06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32.65</v>
      </c>
      <c r="AQ13" s="202">
        <v>14.56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19.21</v>
      </c>
      <c r="L14" s="202">
        <v>22.24</v>
      </c>
      <c r="M14" s="202">
        <v>0</v>
      </c>
      <c r="N14" s="202">
        <v>28.97</v>
      </c>
      <c r="O14" s="202">
        <v>48.65</v>
      </c>
      <c r="P14" s="202">
        <v>66.489999999999995</v>
      </c>
      <c r="Q14" s="202">
        <v>3</v>
      </c>
      <c r="R14" s="202">
        <v>2.88</v>
      </c>
      <c r="S14" s="202">
        <v>3.84</v>
      </c>
      <c r="T14" s="202">
        <v>0</v>
      </c>
      <c r="U14" s="202">
        <v>264.89</v>
      </c>
      <c r="V14" s="202">
        <v>5.07</v>
      </c>
      <c r="W14" s="202">
        <v>8.2200000000000006</v>
      </c>
      <c r="X14" s="202">
        <v>12.06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32.65</v>
      </c>
      <c r="AQ14" s="202">
        <v>14.56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19.21</v>
      </c>
      <c r="L15" s="202">
        <v>22.24</v>
      </c>
      <c r="M15" s="202">
        <v>0</v>
      </c>
      <c r="N15" s="202">
        <v>28.97</v>
      </c>
      <c r="O15" s="202">
        <v>48.65</v>
      </c>
      <c r="P15" s="202">
        <v>66.489999999999995</v>
      </c>
      <c r="Q15" s="202">
        <v>3</v>
      </c>
      <c r="R15" s="202">
        <v>2.88</v>
      </c>
      <c r="S15" s="202">
        <v>3.84</v>
      </c>
      <c r="T15" s="202">
        <v>0</v>
      </c>
      <c r="U15" s="202">
        <v>264.89</v>
      </c>
      <c r="V15" s="202">
        <v>5.07</v>
      </c>
      <c r="W15" s="202">
        <v>8.2200000000000006</v>
      </c>
      <c r="X15" s="202">
        <v>12.06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32.65</v>
      </c>
      <c r="AQ15" s="202">
        <v>14.56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19.27</v>
      </c>
      <c r="L16" s="202">
        <v>22.24</v>
      </c>
      <c r="M16" s="202">
        <v>0</v>
      </c>
      <c r="N16" s="202">
        <v>28.97</v>
      </c>
      <c r="O16" s="202">
        <v>48.65</v>
      </c>
      <c r="P16" s="202">
        <v>66.489999999999995</v>
      </c>
      <c r="Q16" s="202">
        <v>3</v>
      </c>
      <c r="R16" s="202">
        <v>2.88</v>
      </c>
      <c r="S16" s="202">
        <v>3.84</v>
      </c>
      <c r="T16" s="202">
        <v>0</v>
      </c>
      <c r="U16" s="202">
        <v>264.89</v>
      </c>
      <c r="V16" s="202">
        <v>5.07</v>
      </c>
      <c r="W16" s="202">
        <v>8.2200000000000006</v>
      </c>
      <c r="X16" s="202">
        <v>12.06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32.65</v>
      </c>
      <c r="AQ16" s="202">
        <v>14.56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19.600000000000001</v>
      </c>
      <c r="L17" s="202">
        <v>22.24</v>
      </c>
      <c r="M17" s="202">
        <v>0</v>
      </c>
      <c r="N17" s="202">
        <v>28.97</v>
      </c>
      <c r="O17" s="202">
        <v>48.65</v>
      </c>
      <c r="P17" s="202">
        <v>66.489999999999995</v>
      </c>
      <c r="Q17" s="202">
        <v>3</v>
      </c>
      <c r="R17" s="202">
        <v>2.88</v>
      </c>
      <c r="S17" s="202">
        <v>3.84</v>
      </c>
      <c r="T17" s="202">
        <v>0</v>
      </c>
      <c r="U17" s="202">
        <v>264.89</v>
      </c>
      <c r="V17" s="202">
        <v>5.07</v>
      </c>
      <c r="W17" s="202">
        <v>8.2200000000000006</v>
      </c>
      <c r="X17" s="202">
        <v>12.06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32.65</v>
      </c>
      <c r="AQ17" s="202">
        <v>14.56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19.989999999999998</v>
      </c>
      <c r="L18" s="202">
        <v>22.24</v>
      </c>
      <c r="M18" s="202">
        <v>0</v>
      </c>
      <c r="N18" s="202">
        <v>28.97</v>
      </c>
      <c r="O18" s="202">
        <v>48.65</v>
      </c>
      <c r="P18" s="202">
        <v>66.489999999999995</v>
      </c>
      <c r="Q18" s="202">
        <v>3</v>
      </c>
      <c r="R18" s="202">
        <v>2.88</v>
      </c>
      <c r="S18" s="202">
        <v>3.84</v>
      </c>
      <c r="T18" s="202">
        <v>0</v>
      </c>
      <c r="U18" s="202">
        <v>264.89</v>
      </c>
      <c r="V18" s="202">
        <v>5.07</v>
      </c>
      <c r="W18" s="202">
        <v>8.2200000000000006</v>
      </c>
      <c r="X18" s="202">
        <v>12.06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32.65</v>
      </c>
      <c r="AQ18" s="202">
        <v>14.56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19.510000000000002</v>
      </c>
      <c r="L19" s="202">
        <v>22.24</v>
      </c>
      <c r="M19" s="202">
        <v>0</v>
      </c>
      <c r="N19" s="202">
        <v>28.97</v>
      </c>
      <c r="O19" s="202">
        <v>48.65</v>
      </c>
      <c r="P19" s="202">
        <v>66.489999999999995</v>
      </c>
      <c r="Q19" s="202">
        <v>3</v>
      </c>
      <c r="R19" s="202">
        <v>2.88</v>
      </c>
      <c r="S19" s="202">
        <v>3.84</v>
      </c>
      <c r="T19" s="202">
        <v>0</v>
      </c>
      <c r="U19" s="202">
        <v>264.89</v>
      </c>
      <c r="V19" s="202">
        <v>5.07</v>
      </c>
      <c r="W19" s="202">
        <v>8.2200000000000006</v>
      </c>
      <c r="X19" s="202">
        <v>12.06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32.65</v>
      </c>
      <c r="AQ19" s="202">
        <v>14.56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19.510000000000002</v>
      </c>
      <c r="L20" s="202">
        <v>22.24</v>
      </c>
      <c r="M20" s="202">
        <v>0</v>
      </c>
      <c r="N20" s="202">
        <v>28.97</v>
      </c>
      <c r="O20" s="202">
        <v>48.65</v>
      </c>
      <c r="P20" s="202">
        <v>66.489999999999995</v>
      </c>
      <c r="Q20" s="202">
        <v>3</v>
      </c>
      <c r="R20" s="202">
        <v>2.88</v>
      </c>
      <c r="S20" s="202">
        <v>3.84</v>
      </c>
      <c r="T20" s="202">
        <v>0</v>
      </c>
      <c r="U20" s="202">
        <v>264.89</v>
      </c>
      <c r="V20" s="202">
        <v>5.07</v>
      </c>
      <c r="W20" s="202">
        <v>8.2200000000000006</v>
      </c>
      <c r="X20" s="202">
        <v>12.06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32.65</v>
      </c>
      <c r="AQ20" s="202">
        <v>14.56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19.510000000000002</v>
      </c>
      <c r="L21" s="202">
        <v>22.24</v>
      </c>
      <c r="M21" s="202">
        <v>0</v>
      </c>
      <c r="N21" s="202">
        <v>28.97</v>
      </c>
      <c r="O21" s="202">
        <v>48.65</v>
      </c>
      <c r="P21" s="202">
        <v>66.489999999999995</v>
      </c>
      <c r="Q21" s="202">
        <v>3</v>
      </c>
      <c r="R21" s="202">
        <v>2.88</v>
      </c>
      <c r="S21" s="202">
        <v>3.84</v>
      </c>
      <c r="T21" s="202">
        <v>0</v>
      </c>
      <c r="U21" s="202">
        <v>264.89</v>
      </c>
      <c r="V21" s="202">
        <v>5.07</v>
      </c>
      <c r="W21" s="202">
        <v>8.2200000000000006</v>
      </c>
      <c r="X21" s="202">
        <v>12.06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68.11</v>
      </c>
      <c r="AQ21" s="202">
        <v>14.56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19.510000000000002</v>
      </c>
      <c r="L22" s="202">
        <v>22.24</v>
      </c>
      <c r="M22" s="202">
        <v>0</v>
      </c>
      <c r="N22" s="202">
        <v>28.97</v>
      </c>
      <c r="O22" s="202">
        <v>48.65</v>
      </c>
      <c r="P22" s="202">
        <v>66.489999999999995</v>
      </c>
      <c r="Q22" s="202">
        <v>3</v>
      </c>
      <c r="R22" s="202">
        <v>2.88</v>
      </c>
      <c r="S22" s="202">
        <v>3.84</v>
      </c>
      <c r="T22" s="202">
        <v>0</v>
      </c>
      <c r="U22" s="202">
        <v>264.89</v>
      </c>
      <c r="V22" s="202">
        <v>5.07</v>
      </c>
      <c r="W22" s="202">
        <v>8.2200000000000006</v>
      </c>
      <c r="X22" s="202">
        <v>12.06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68.11</v>
      </c>
      <c r="AQ22" s="202">
        <v>14.56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19.510000000000002</v>
      </c>
      <c r="L23" s="202">
        <v>22.09</v>
      </c>
      <c r="M23" s="202">
        <v>0</v>
      </c>
      <c r="N23" s="202">
        <v>28.97</v>
      </c>
      <c r="O23" s="202">
        <v>48.65</v>
      </c>
      <c r="P23" s="202">
        <v>66.489999999999995</v>
      </c>
      <c r="Q23" s="202">
        <v>2.88</v>
      </c>
      <c r="R23" s="202">
        <v>2.88</v>
      </c>
      <c r="S23" s="202">
        <v>3.84</v>
      </c>
      <c r="T23" s="202">
        <v>0</v>
      </c>
      <c r="U23" s="202">
        <v>264.89</v>
      </c>
      <c r="V23" s="202">
        <v>5.07</v>
      </c>
      <c r="W23" s="202">
        <v>8.2200000000000006</v>
      </c>
      <c r="X23" s="202">
        <v>11.78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68.11</v>
      </c>
      <c r="AQ23" s="202">
        <v>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19.21</v>
      </c>
      <c r="L24" s="202">
        <v>22.09</v>
      </c>
      <c r="M24" s="202">
        <v>0</v>
      </c>
      <c r="N24" s="202">
        <v>28.97</v>
      </c>
      <c r="O24" s="202">
        <v>48.65</v>
      </c>
      <c r="P24" s="202">
        <v>66.489999999999995</v>
      </c>
      <c r="Q24" s="202">
        <v>2.88</v>
      </c>
      <c r="R24" s="202">
        <v>2.88</v>
      </c>
      <c r="S24" s="202">
        <v>3.84</v>
      </c>
      <c r="T24" s="202">
        <v>0</v>
      </c>
      <c r="U24" s="202">
        <v>264.89</v>
      </c>
      <c r="V24" s="202">
        <v>5.07</v>
      </c>
      <c r="W24" s="202">
        <v>8.2200000000000006</v>
      </c>
      <c r="X24" s="202">
        <v>12.06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68.11</v>
      </c>
      <c r="AQ24" s="202">
        <v>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19.21</v>
      </c>
      <c r="L25" s="202">
        <v>35.53</v>
      </c>
      <c r="M25" s="202">
        <v>0</v>
      </c>
      <c r="N25" s="202">
        <v>28.97</v>
      </c>
      <c r="O25" s="202">
        <v>48.65</v>
      </c>
      <c r="P25" s="202">
        <v>66.489999999999995</v>
      </c>
      <c r="Q25" s="202">
        <v>2.88</v>
      </c>
      <c r="R25" s="202">
        <v>2.88</v>
      </c>
      <c r="S25" s="202">
        <v>3.84</v>
      </c>
      <c r="T25" s="202">
        <v>0</v>
      </c>
      <c r="U25" s="202">
        <v>264.89</v>
      </c>
      <c r="V25" s="202">
        <v>5.07</v>
      </c>
      <c r="W25" s="202">
        <v>8.2200000000000006</v>
      </c>
      <c r="X25" s="202">
        <v>12.06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68.11</v>
      </c>
      <c r="AQ25" s="202">
        <v>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19.21</v>
      </c>
      <c r="L26" s="202">
        <v>35.53</v>
      </c>
      <c r="M26" s="202">
        <v>0</v>
      </c>
      <c r="N26" s="202">
        <v>28.97</v>
      </c>
      <c r="O26" s="202">
        <v>48.65</v>
      </c>
      <c r="P26" s="202">
        <v>66.489999999999995</v>
      </c>
      <c r="Q26" s="202">
        <v>2.88</v>
      </c>
      <c r="R26" s="202">
        <v>2.88</v>
      </c>
      <c r="S26" s="202">
        <v>3.84</v>
      </c>
      <c r="T26" s="202">
        <v>0</v>
      </c>
      <c r="U26" s="202">
        <v>264.89</v>
      </c>
      <c r="V26" s="202">
        <v>5.07</v>
      </c>
      <c r="W26" s="202">
        <v>8.2200000000000006</v>
      </c>
      <c r="X26" s="202">
        <v>12.06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68.11</v>
      </c>
      <c r="AQ26" s="202">
        <v>22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84.51</v>
      </c>
      <c r="L27" s="202">
        <v>41.83</v>
      </c>
      <c r="M27" s="202">
        <v>0</v>
      </c>
      <c r="N27" s="202">
        <v>28.97</v>
      </c>
      <c r="O27" s="202">
        <v>48.65</v>
      </c>
      <c r="P27" s="202">
        <v>66.489999999999995</v>
      </c>
      <c r="Q27" s="202">
        <v>5.01</v>
      </c>
      <c r="R27" s="202">
        <v>5.17</v>
      </c>
      <c r="S27" s="202">
        <v>6.42</v>
      </c>
      <c r="T27" s="202">
        <v>0</v>
      </c>
      <c r="U27" s="202">
        <v>264.89</v>
      </c>
      <c r="V27" s="202">
        <v>5.07</v>
      </c>
      <c r="W27" s="202">
        <v>8.2200000000000006</v>
      </c>
      <c r="X27" s="202">
        <v>12.06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66.12</v>
      </c>
      <c r="AQ27" s="202">
        <v>22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89.32</v>
      </c>
      <c r="L28" s="202">
        <v>41.83</v>
      </c>
      <c r="M28" s="202">
        <v>0</v>
      </c>
      <c r="N28" s="202">
        <v>28.97</v>
      </c>
      <c r="O28" s="202">
        <v>48.65</v>
      </c>
      <c r="P28" s="202">
        <v>66.489999999999995</v>
      </c>
      <c r="Q28" s="202">
        <v>5.01</v>
      </c>
      <c r="R28" s="202">
        <v>5.17</v>
      </c>
      <c r="S28" s="202">
        <v>6.43</v>
      </c>
      <c r="T28" s="202">
        <v>0</v>
      </c>
      <c r="U28" s="202">
        <v>264.89</v>
      </c>
      <c r="V28" s="202">
        <v>5.07</v>
      </c>
      <c r="W28" s="202">
        <v>8.2200000000000006</v>
      </c>
      <c r="X28" s="202">
        <v>12.06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68.11</v>
      </c>
      <c r="AQ28" s="202">
        <v>22</v>
      </c>
      <c r="AR28" s="202">
        <v>1.96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46.1</v>
      </c>
      <c r="L29" s="202">
        <v>41.83</v>
      </c>
      <c r="M29" s="202">
        <v>0</v>
      </c>
      <c r="N29" s="202">
        <v>28.97</v>
      </c>
      <c r="O29" s="202">
        <v>48.65</v>
      </c>
      <c r="P29" s="202">
        <v>66.489999999999995</v>
      </c>
      <c r="Q29" s="202">
        <v>5.01</v>
      </c>
      <c r="R29" s="202">
        <v>5.15</v>
      </c>
      <c r="S29" s="202">
        <v>6.43</v>
      </c>
      <c r="T29" s="202">
        <v>0</v>
      </c>
      <c r="U29" s="202">
        <v>264.89</v>
      </c>
      <c r="V29" s="202">
        <v>5.07</v>
      </c>
      <c r="W29" s="202">
        <v>8.2200000000000006</v>
      </c>
      <c r="X29" s="202">
        <v>12.06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68.11</v>
      </c>
      <c r="AQ29" s="202">
        <v>22</v>
      </c>
      <c r="AR29" s="202">
        <v>5.12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61.49</v>
      </c>
      <c r="L30" s="202">
        <v>41.07</v>
      </c>
      <c r="M30" s="202">
        <v>0</v>
      </c>
      <c r="N30" s="202">
        <v>28.97</v>
      </c>
      <c r="O30" s="202">
        <v>48.65</v>
      </c>
      <c r="P30" s="202">
        <v>66.489999999999995</v>
      </c>
      <c r="Q30" s="202">
        <v>5.01</v>
      </c>
      <c r="R30" s="202">
        <v>5.17</v>
      </c>
      <c r="S30" s="202">
        <v>6.43</v>
      </c>
      <c r="T30" s="202">
        <v>0</v>
      </c>
      <c r="U30" s="202">
        <v>264.89</v>
      </c>
      <c r="V30" s="202">
        <v>5.07</v>
      </c>
      <c r="W30" s="202">
        <v>8.2200000000000006</v>
      </c>
      <c r="X30" s="202">
        <v>12.06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68.11</v>
      </c>
      <c r="AQ30" s="202">
        <v>22</v>
      </c>
      <c r="AR30" s="202">
        <v>9.44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99.44</v>
      </c>
      <c r="L31" s="202">
        <v>41.84</v>
      </c>
      <c r="M31" s="202">
        <v>0</v>
      </c>
      <c r="N31" s="202">
        <v>28.97</v>
      </c>
      <c r="O31" s="202">
        <v>48.65</v>
      </c>
      <c r="P31" s="202">
        <v>66.489999999999995</v>
      </c>
      <c r="Q31" s="202">
        <v>5.01</v>
      </c>
      <c r="R31" s="202">
        <v>5.17</v>
      </c>
      <c r="S31" s="202">
        <v>6.43</v>
      </c>
      <c r="T31" s="202">
        <v>0</v>
      </c>
      <c r="U31" s="202">
        <v>264.89</v>
      </c>
      <c r="V31" s="202">
        <v>5.07</v>
      </c>
      <c r="W31" s="202">
        <v>8.2200000000000006</v>
      </c>
      <c r="X31" s="202">
        <v>12.06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68.11</v>
      </c>
      <c r="AQ31" s="202">
        <v>22</v>
      </c>
      <c r="AR31" s="202">
        <v>16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105.64</v>
      </c>
      <c r="L32" s="202">
        <v>41.84</v>
      </c>
      <c r="M32" s="202">
        <v>0</v>
      </c>
      <c r="N32" s="202">
        <v>28.97</v>
      </c>
      <c r="O32" s="202">
        <v>48.65</v>
      </c>
      <c r="P32" s="202">
        <v>66.489999999999995</v>
      </c>
      <c r="Q32" s="202">
        <v>5.01</v>
      </c>
      <c r="R32" s="202">
        <v>5.17</v>
      </c>
      <c r="S32" s="202">
        <v>6.43</v>
      </c>
      <c r="T32" s="202">
        <v>0</v>
      </c>
      <c r="U32" s="202">
        <v>264.89</v>
      </c>
      <c r="V32" s="202">
        <v>5.07</v>
      </c>
      <c r="W32" s="202">
        <v>8.2200000000000006</v>
      </c>
      <c r="X32" s="202">
        <v>12.06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68.11</v>
      </c>
      <c r="AQ32" s="202">
        <v>22</v>
      </c>
      <c r="AR32" s="202">
        <v>23.68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157.66</v>
      </c>
      <c r="L33" s="202">
        <v>41.84</v>
      </c>
      <c r="M33" s="202">
        <v>0</v>
      </c>
      <c r="N33" s="202">
        <v>28.97</v>
      </c>
      <c r="O33" s="202">
        <v>48.65</v>
      </c>
      <c r="P33" s="202">
        <v>66.489999999999995</v>
      </c>
      <c r="Q33" s="202">
        <v>5.01</v>
      </c>
      <c r="R33" s="202">
        <v>5.17</v>
      </c>
      <c r="S33" s="202">
        <v>6.43</v>
      </c>
      <c r="T33" s="202">
        <v>0</v>
      </c>
      <c r="U33" s="202">
        <v>264.89</v>
      </c>
      <c r="V33" s="202">
        <v>5.07</v>
      </c>
      <c r="W33" s="202">
        <v>8.2200000000000006</v>
      </c>
      <c r="X33" s="202">
        <v>12.06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68.11</v>
      </c>
      <c r="AQ33" s="202">
        <v>22</v>
      </c>
      <c r="AR33" s="202">
        <v>24.5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157.66</v>
      </c>
      <c r="L34" s="202">
        <v>41.84</v>
      </c>
      <c r="M34" s="202">
        <v>0</v>
      </c>
      <c r="N34" s="202">
        <v>28.97</v>
      </c>
      <c r="O34" s="202">
        <v>48.65</v>
      </c>
      <c r="P34" s="202">
        <v>66.489999999999995</v>
      </c>
      <c r="Q34" s="202">
        <v>5.01</v>
      </c>
      <c r="R34" s="202">
        <v>5.17</v>
      </c>
      <c r="S34" s="202">
        <v>6.43</v>
      </c>
      <c r="T34" s="202">
        <v>0</v>
      </c>
      <c r="U34" s="202">
        <v>264.89</v>
      </c>
      <c r="V34" s="202">
        <v>5.07</v>
      </c>
      <c r="W34" s="202">
        <v>8.2200000000000006</v>
      </c>
      <c r="X34" s="202">
        <v>12.06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68.11</v>
      </c>
      <c r="AQ34" s="202">
        <v>22</v>
      </c>
      <c r="AR34" s="202">
        <v>24.5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157.66</v>
      </c>
      <c r="L35" s="202">
        <v>41.84</v>
      </c>
      <c r="M35" s="202">
        <v>0</v>
      </c>
      <c r="N35" s="202">
        <v>28.97</v>
      </c>
      <c r="O35" s="202">
        <v>48.65</v>
      </c>
      <c r="P35" s="202">
        <v>66.489999999999995</v>
      </c>
      <c r="Q35" s="202">
        <v>5.01</v>
      </c>
      <c r="R35" s="202">
        <v>5.17</v>
      </c>
      <c r="S35" s="202">
        <v>6.43</v>
      </c>
      <c r="T35" s="202">
        <v>0</v>
      </c>
      <c r="U35" s="202">
        <v>264.89</v>
      </c>
      <c r="V35" s="202">
        <v>5.07</v>
      </c>
      <c r="W35" s="202">
        <v>8.2200000000000006</v>
      </c>
      <c r="X35" s="202">
        <v>13.49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68.11</v>
      </c>
      <c r="AQ35" s="202">
        <v>22</v>
      </c>
      <c r="AR35" s="202">
        <v>24.5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144.06</v>
      </c>
      <c r="L36" s="202">
        <v>41.84</v>
      </c>
      <c r="M36" s="202">
        <v>0</v>
      </c>
      <c r="N36" s="202">
        <v>28.97</v>
      </c>
      <c r="O36" s="202">
        <v>48.65</v>
      </c>
      <c r="P36" s="202">
        <v>66.489999999999995</v>
      </c>
      <c r="Q36" s="202">
        <v>5.01</v>
      </c>
      <c r="R36" s="202">
        <v>5.17</v>
      </c>
      <c r="S36" s="202">
        <v>6.43</v>
      </c>
      <c r="T36" s="202">
        <v>0</v>
      </c>
      <c r="U36" s="202">
        <v>264.89</v>
      </c>
      <c r="V36" s="202">
        <v>5.07</v>
      </c>
      <c r="W36" s="202">
        <v>8.2200000000000006</v>
      </c>
      <c r="X36" s="202">
        <v>14.33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68.11</v>
      </c>
      <c r="AQ36" s="202">
        <v>22</v>
      </c>
      <c r="AR36" s="202">
        <v>24.5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134.46</v>
      </c>
      <c r="L37" s="202">
        <v>41.84</v>
      </c>
      <c r="M37" s="202">
        <v>0</v>
      </c>
      <c r="N37" s="202">
        <v>28.97</v>
      </c>
      <c r="O37" s="202">
        <v>48.65</v>
      </c>
      <c r="P37" s="202">
        <v>66.489999999999995</v>
      </c>
      <c r="Q37" s="202">
        <v>5.01</v>
      </c>
      <c r="R37" s="202">
        <v>5.17</v>
      </c>
      <c r="S37" s="202">
        <v>6.43</v>
      </c>
      <c r="T37" s="202">
        <v>0</v>
      </c>
      <c r="U37" s="202">
        <v>264.89</v>
      </c>
      <c r="V37" s="202">
        <v>5.07</v>
      </c>
      <c r="W37" s="202">
        <v>8.2200000000000006</v>
      </c>
      <c r="X37" s="202">
        <v>16.25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68.11</v>
      </c>
      <c r="AQ37" s="202">
        <v>22</v>
      </c>
      <c r="AR37" s="202">
        <v>24.5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105.64</v>
      </c>
      <c r="L38" s="202">
        <v>41.84</v>
      </c>
      <c r="M38" s="202">
        <v>0</v>
      </c>
      <c r="N38" s="202">
        <v>28.97</v>
      </c>
      <c r="O38" s="202">
        <v>48.65</v>
      </c>
      <c r="P38" s="202">
        <v>66.489999999999995</v>
      </c>
      <c r="Q38" s="202">
        <v>5.01</v>
      </c>
      <c r="R38" s="202">
        <v>5.17</v>
      </c>
      <c r="S38" s="202">
        <v>6.43</v>
      </c>
      <c r="T38" s="202">
        <v>0</v>
      </c>
      <c r="U38" s="202">
        <v>264.89</v>
      </c>
      <c r="V38" s="202">
        <v>5.07</v>
      </c>
      <c r="W38" s="202">
        <v>8.2200000000000006</v>
      </c>
      <c r="X38" s="202">
        <v>16.25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68.11</v>
      </c>
      <c r="AQ38" s="202">
        <v>22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96.04</v>
      </c>
      <c r="L39" s="202">
        <v>41.84</v>
      </c>
      <c r="M39" s="202">
        <v>0</v>
      </c>
      <c r="N39" s="202">
        <v>28.97</v>
      </c>
      <c r="O39" s="202">
        <v>48.65</v>
      </c>
      <c r="P39" s="202">
        <v>66.489999999999995</v>
      </c>
      <c r="Q39" s="202">
        <v>5.01</v>
      </c>
      <c r="R39" s="202">
        <v>5.17</v>
      </c>
      <c r="S39" s="202">
        <v>6.43</v>
      </c>
      <c r="T39" s="202">
        <v>0</v>
      </c>
      <c r="U39" s="202">
        <v>264.89</v>
      </c>
      <c r="V39" s="202">
        <v>5.07</v>
      </c>
      <c r="W39" s="202">
        <v>8.2200000000000006</v>
      </c>
      <c r="X39" s="202">
        <v>18.12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68.11</v>
      </c>
      <c r="AQ39" s="202">
        <v>22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96.04</v>
      </c>
      <c r="L40" s="202">
        <v>41.84</v>
      </c>
      <c r="M40" s="202">
        <v>0</v>
      </c>
      <c r="N40" s="202">
        <v>28.97</v>
      </c>
      <c r="O40" s="202">
        <v>48.65</v>
      </c>
      <c r="P40" s="202">
        <v>66.489999999999995</v>
      </c>
      <c r="Q40" s="202">
        <v>5.01</v>
      </c>
      <c r="R40" s="202">
        <v>5.17</v>
      </c>
      <c r="S40" s="202">
        <v>6.43</v>
      </c>
      <c r="T40" s="202">
        <v>0</v>
      </c>
      <c r="U40" s="202">
        <v>264.89</v>
      </c>
      <c r="V40" s="202">
        <v>5.07</v>
      </c>
      <c r="W40" s="202">
        <v>8.2200000000000006</v>
      </c>
      <c r="X40" s="202">
        <v>18.12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68.11</v>
      </c>
      <c r="AQ40" s="202">
        <v>22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81.63</v>
      </c>
      <c r="L41" s="202">
        <v>41.84</v>
      </c>
      <c r="M41" s="202">
        <v>0</v>
      </c>
      <c r="N41" s="202">
        <v>28.97</v>
      </c>
      <c r="O41" s="202">
        <v>48.65</v>
      </c>
      <c r="P41" s="202">
        <v>66.489999999999995</v>
      </c>
      <c r="Q41" s="202">
        <v>2.88</v>
      </c>
      <c r="R41" s="202">
        <v>2.88</v>
      </c>
      <c r="S41" s="202">
        <v>3.84</v>
      </c>
      <c r="T41" s="202">
        <v>0</v>
      </c>
      <c r="U41" s="202">
        <v>264.89</v>
      </c>
      <c r="V41" s="202">
        <v>5.07</v>
      </c>
      <c r="W41" s="202">
        <v>8.2200000000000006</v>
      </c>
      <c r="X41" s="202">
        <v>18.32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68.11</v>
      </c>
      <c r="AQ41" s="202">
        <v>22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38.42</v>
      </c>
      <c r="L42" s="202">
        <v>43.56</v>
      </c>
      <c r="M42" s="202">
        <v>0</v>
      </c>
      <c r="N42" s="202">
        <v>28.97</v>
      </c>
      <c r="O42" s="202">
        <v>48.65</v>
      </c>
      <c r="P42" s="202">
        <v>66.489999999999995</v>
      </c>
      <c r="Q42" s="202">
        <v>2.88</v>
      </c>
      <c r="R42" s="202">
        <v>2.88</v>
      </c>
      <c r="S42" s="202">
        <v>3.84</v>
      </c>
      <c r="T42" s="202">
        <v>0</v>
      </c>
      <c r="U42" s="202">
        <v>264.89</v>
      </c>
      <c r="V42" s="202">
        <v>5.07</v>
      </c>
      <c r="W42" s="202">
        <v>8.2200000000000006</v>
      </c>
      <c r="X42" s="202">
        <v>17.03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68.11</v>
      </c>
      <c r="AQ42" s="202">
        <v>22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21.13</v>
      </c>
      <c r="L43" s="202">
        <v>22.09</v>
      </c>
      <c r="M43" s="202">
        <v>0</v>
      </c>
      <c r="N43" s="202">
        <v>28.97</v>
      </c>
      <c r="O43" s="202">
        <v>48.65</v>
      </c>
      <c r="P43" s="202">
        <v>66.489999999999995</v>
      </c>
      <c r="Q43" s="202">
        <v>2.88</v>
      </c>
      <c r="R43" s="202">
        <v>2.88</v>
      </c>
      <c r="S43" s="202">
        <v>3.84</v>
      </c>
      <c r="T43" s="202">
        <v>0</v>
      </c>
      <c r="U43" s="202">
        <v>264.89</v>
      </c>
      <c r="V43" s="202">
        <v>5.28</v>
      </c>
      <c r="W43" s="202">
        <v>8.2200000000000006</v>
      </c>
      <c r="X43" s="202">
        <v>19.510000000000002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70.650000000000006</v>
      </c>
      <c r="AQ43" s="202">
        <v>11.54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21.13</v>
      </c>
      <c r="L44" s="202">
        <v>22.09</v>
      </c>
      <c r="M44" s="202">
        <v>0</v>
      </c>
      <c r="N44" s="202">
        <v>28.97</v>
      </c>
      <c r="O44" s="202">
        <v>48.65</v>
      </c>
      <c r="P44" s="202">
        <v>66.489999999999995</v>
      </c>
      <c r="Q44" s="202">
        <v>2.88</v>
      </c>
      <c r="R44" s="202">
        <v>2.88</v>
      </c>
      <c r="S44" s="202">
        <v>3.84</v>
      </c>
      <c r="T44" s="202">
        <v>0</v>
      </c>
      <c r="U44" s="202">
        <v>264.89</v>
      </c>
      <c r="V44" s="202">
        <v>5.07</v>
      </c>
      <c r="W44" s="202">
        <v>8.2200000000000006</v>
      </c>
      <c r="X44" s="202">
        <v>19.510000000000002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68.11</v>
      </c>
      <c r="AQ44" s="202">
        <v>11.18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21.13</v>
      </c>
      <c r="L45" s="202">
        <v>22.09</v>
      </c>
      <c r="M45" s="202">
        <v>0</v>
      </c>
      <c r="N45" s="202">
        <v>28.97</v>
      </c>
      <c r="O45" s="202">
        <v>48.65</v>
      </c>
      <c r="P45" s="202">
        <v>66.489999999999995</v>
      </c>
      <c r="Q45" s="202">
        <v>2.88</v>
      </c>
      <c r="R45" s="202">
        <v>2.88</v>
      </c>
      <c r="S45" s="202">
        <v>3.84</v>
      </c>
      <c r="T45" s="202">
        <v>0</v>
      </c>
      <c r="U45" s="202">
        <v>264.89</v>
      </c>
      <c r="V45" s="202">
        <v>5.07</v>
      </c>
      <c r="W45" s="202">
        <v>8.2200000000000006</v>
      </c>
      <c r="X45" s="202">
        <v>22.1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68.11</v>
      </c>
      <c r="AQ45" s="202">
        <v>11.18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21.13</v>
      </c>
      <c r="L46" s="202">
        <v>22.09</v>
      </c>
      <c r="M46" s="202">
        <v>0</v>
      </c>
      <c r="N46" s="202">
        <v>28.97</v>
      </c>
      <c r="O46" s="202">
        <v>48.65</v>
      </c>
      <c r="P46" s="202">
        <v>66.489999999999995</v>
      </c>
      <c r="Q46" s="202">
        <v>2.88</v>
      </c>
      <c r="R46" s="202">
        <v>2.88</v>
      </c>
      <c r="S46" s="202">
        <v>3.84</v>
      </c>
      <c r="T46" s="202">
        <v>0</v>
      </c>
      <c r="U46" s="202">
        <v>264.89</v>
      </c>
      <c r="V46" s="202">
        <v>5.07</v>
      </c>
      <c r="W46" s="202">
        <v>8.2200000000000006</v>
      </c>
      <c r="X46" s="202">
        <v>22.1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68.11</v>
      </c>
      <c r="AQ46" s="202">
        <v>11.18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21.13</v>
      </c>
      <c r="L47" s="202">
        <v>22.09</v>
      </c>
      <c r="M47" s="202">
        <v>0</v>
      </c>
      <c r="N47" s="202">
        <v>28.97</v>
      </c>
      <c r="O47" s="202">
        <v>48.65</v>
      </c>
      <c r="P47" s="202">
        <v>66.489999999999995</v>
      </c>
      <c r="Q47" s="202">
        <v>2.88</v>
      </c>
      <c r="R47" s="202">
        <v>2.88</v>
      </c>
      <c r="S47" s="202">
        <v>3.84</v>
      </c>
      <c r="T47" s="202">
        <v>0</v>
      </c>
      <c r="U47" s="202">
        <v>264.89</v>
      </c>
      <c r="V47" s="202">
        <v>5.07</v>
      </c>
      <c r="W47" s="202">
        <v>8.2200000000000006</v>
      </c>
      <c r="X47" s="202">
        <v>24.12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68.11</v>
      </c>
      <c r="AQ47" s="202">
        <v>11.18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21.13</v>
      </c>
      <c r="L48" s="202">
        <v>22.09</v>
      </c>
      <c r="M48" s="202">
        <v>0</v>
      </c>
      <c r="N48" s="202">
        <v>28.97</v>
      </c>
      <c r="O48" s="202">
        <v>48.65</v>
      </c>
      <c r="P48" s="202">
        <v>66.489999999999995</v>
      </c>
      <c r="Q48" s="202">
        <v>2.88</v>
      </c>
      <c r="R48" s="202">
        <v>2.88</v>
      </c>
      <c r="S48" s="202">
        <v>3.84</v>
      </c>
      <c r="T48" s="202">
        <v>0</v>
      </c>
      <c r="U48" s="202">
        <v>264.89</v>
      </c>
      <c r="V48" s="202">
        <v>5.07</v>
      </c>
      <c r="W48" s="202">
        <v>8.2200000000000006</v>
      </c>
      <c r="X48" s="202">
        <v>24.12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68.11</v>
      </c>
      <c r="AQ48" s="202">
        <v>11.18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21.19</v>
      </c>
      <c r="L49" s="202">
        <v>22.09</v>
      </c>
      <c r="M49" s="202">
        <v>0</v>
      </c>
      <c r="N49" s="202">
        <v>28.97</v>
      </c>
      <c r="O49" s="202">
        <v>48.65</v>
      </c>
      <c r="P49" s="202">
        <v>66.489999999999995</v>
      </c>
      <c r="Q49" s="202">
        <v>2.88</v>
      </c>
      <c r="R49" s="202">
        <v>2.88</v>
      </c>
      <c r="S49" s="202">
        <v>3.84</v>
      </c>
      <c r="T49" s="202">
        <v>0</v>
      </c>
      <c r="U49" s="202">
        <v>264.89</v>
      </c>
      <c r="V49" s="202">
        <v>5.07</v>
      </c>
      <c r="W49" s="202">
        <v>8.2200000000000006</v>
      </c>
      <c r="X49" s="202">
        <v>24.12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32.65</v>
      </c>
      <c r="AQ49" s="202">
        <v>11.18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21.13</v>
      </c>
      <c r="L50" s="202">
        <v>22.09</v>
      </c>
      <c r="M50" s="202">
        <v>0</v>
      </c>
      <c r="N50" s="202">
        <v>28.97</v>
      </c>
      <c r="O50" s="202">
        <v>48.65</v>
      </c>
      <c r="P50" s="202">
        <v>66.489999999999995</v>
      </c>
      <c r="Q50" s="202">
        <v>2.88</v>
      </c>
      <c r="R50" s="202">
        <v>2.88</v>
      </c>
      <c r="S50" s="202">
        <v>3.84</v>
      </c>
      <c r="T50" s="202">
        <v>0</v>
      </c>
      <c r="U50" s="202">
        <v>264.89</v>
      </c>
      <c r="V50" s="202">
        <v>5.07</v>
      </c>
      <c r="W50" s="202">
        <v>8.2200000000000006</v>
      </c>
      <c r="X50" s="202">
        <v>24.12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32.65</v>
      </c>
      <c r="AQ50" s="202">
        <v>11.18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21.13</v>
      </c>
      <c r="L51" s="202">
        <v>22.09</v>
      </c>
      <c r="M51" s="202">
        <v>0</v>
      </c>
      <c r="N51" s="202">
        <v>28.97</v>
      </c>
      <c r="O51" s="202">
        <v>48.65</v>
      </c>
      <c r="P51" s="202">
        <v>66.489999999999995</v>
      </c>
      <c r="Q51" s="202">
        <v>2.88</v>
      </c>
      <c r="R51" s="202">
        <v>2.88</v>
      </c>
      <c r="S51" s="202">
        <v>3.84</v>
      </c>
      <c r="T51" s="202">
        <v>0</v>
      </c>
      <c r="U51" s="202">
        <v>264.89</v>
      </c>
      <c r="V51" s="202">
        <v>5.07</v>
      </c>
      <c r="W51" s="202">
        <v>8.2200000000000006</v>
      </c>
      <c r="X51" s="202">
        <v>24.12</v>
      </c>
      <c r="Y51" s="202">
        <v>0</v>
      </c>
      <c r="Z51">
        <v>0</v>
      </c>
      <c r="AA51" s="202">
        <v>-0.02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32.65</v>
      </c>
      <c r="AQ51" s="202">
        <v>11.18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21.13</v>
      </c>
      <c r="L52" s="202">
        <v>22.09</v>
      </c>
      <c r="M52" s="202">
        <v>0</v>
      </c>
      <c r="N52" s="202">
        <v>28.97</v>
      </c>
      <c r="O52" s="202">
        <v>48.65</v>
      </c>
      <c r="P52" s="202">
        <v>66.489999999999995</v>
      </c>
      <c r="Q52" s="202">
        <v>2.88</v>
      </c>
      <c r="R52" s="202">
        <v>2.88</v>
      </c>
      <c r="S52" s="202">
        <v>3.84</v>
      </c>
      <c r="T52" s="202">
        <v>0</v>
      </c>
      <c r="U52" s="202">
        <v>264.89</v>
      </c>
      <c r="V52" s="202">
        <v>5.07</v>
      </c>
      <c r="W52" s="202">
        <v>8.2200000000000006</v>
      </c>
      <c r="X52" s="202">
        <v>24.12</v>
      </c>
      <c r="Y52" s="202">
        <v>0</v>
      </c>
      <c r="Z52">
        <v>0</v>
      </c>
      <c r="AA52" s="202">
        <v>-0.02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32.65</v>
      </c>
      <c r="AQ52" s="202">
        <v>11.18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21.13</v>
      </c>
      <c r="L53" s="202">
        <v>22.09</v>
      </c>
      <c r="M53" s="202">
        <v>0</v>
      </c>
      <c r="N53" s="202">
        <v>28.97</v>
      </c>
      <c r="O53" s="202">
        <v>48.65</v>
      </c>
      <c r="P53" s="202">
        <v>66.489999999999995</v>
      </c>
      <c r="Q53" s="202">
        <v>2.88</v>
      </c>
      <c r="R53" s="202">
        <v>2.88</v>
      </c>
      <c r="S53" s="202">
        <v>3.84</v>
      </c>
      <c r="T53" s="202">
        <v>0</v>
      </c>
      <c r="U53" s="202">
        <v>264.89</v>
      </c>
      <c r="V53" s="202">
        <v>5.07</v>
      </c>
      <c r="W53" s="202">
        <v>8.2200000000000006</v>
      </c>
      <c r="X53" s="202">
        <v>24.12</v>
      </c>
      <c r="Y53" s="202">
        <v>0</v>
      </c>
      <c r="Z53">
        <v>0</v>
      </c>
      <c r="AA53" s="202">
        <v>-0.02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32.65</v>
      </c>
      <c r="AQ53" s="202">
        <v>11.18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21.29</v>
      </c>
      <c r="L54" s="202">
        <v>22.09</v>
      </c>
      <c r="M54" s="202">
        <v>0</v>
      </c>
      <c r="N54" s="202">
        <v>28.97</v>
      </c>
      <c r="O54" s="202">
        <v>48.65</v>
      </c>
      <c r="P54" s="202">
        <v>66.489999999999995</v>
      </c>
      <c r="Q54" s="202">
        <v>2.88</v>
      </c>
      <c r="R54" s="202">
        <v>2.88</v>
      </c>
      <c r="S54" s="202">
        <v>3.84</v>
      </c>
      <c r="T54" s="202">
        <v>0</v>
      </c>
      <c r="U54" s="202">
        <v>264.89</v>
      </c>
      <c r="V54" s="202">
        <v>5.07</v>
      </c>
      <c r="W54" s="202">
        <v>8.2200000000000006</v>
      </c>
      <c r="X54" s="202">
        <v>24.12</v>
      </c>
      <c r="Y54" s="202">
        <v>0</v>
      </c>
      <c r="Z54">
        <v>0</v>
      </c>
      <c r="AA54" s="202">
        <v>-0.02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32.65</v>
      </c>
      <c r="AQ54" s="202">
        <v>11.18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21.29</v>
      </c>
      <c r="L55" s="202">
        <v>22.17</v>
      </c>
      <c r="M55" s="202">
        <v>0</v>
      </c>
      <c r="N55" s="202">
        <v>28.97</v>
      </c>
      <c r="O55" s="202">
        <v>48.65</v>
      </c>
      <c r="P55" s="202">
        <v>66.489999999999995</v>
      </c>
      <c r="Q55" s="202">
        <v>3</v>
      </c>
      <c r="R55" s="202">
        <v>2.9</v>
      </c>
      <c r="S55" s="202">
        <v>3.86</v>
      </c>
      <c r="T55" s="202">
        <v>0</v>
      </c>
      <c r="U55" s="202">
        <v>264.89</v>
      </c>
      <c r="V55" s="202">
        <v>5.07</v>
      </c>
      <c r="W55" s="202">
        <v>8.2200000000000006</v>
      </c>
      <c r="X55" s="202">
        <v>24.12</v>
      </c>
      <c r="Y55" s="202">
        <v>0</v>
      </c>
      <c r="Z55">
        <v>0</v>
      </c>
      <c r="AA55" s="202">
        <v>-0.02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32.65</v>
      </c>
      <c r="AQ55" s="202">
        <v>11.18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21.29</v>
      </c>
      <c r="L56" s="202">
        <v>22.17</v>
      </c>
      <c r="M56" s="202">
        <v>0</v>
      </c>
      <c r="N56" s="202">
        <v>28.97</v>
      </c>
      <c r="O56" s="202">
        <v>48.65</v>
      </c>
      <c r="P56" s="202">
        <v>66.489999999999995</v>
      </c>
      <c r="Q56" s="202">
        <v>3</v>
      </c>
      <c r="R56" s="202">
        <v>2.9</v>
      </c>
      <c r="S56" s="202">
        <v>3.86</v>
      </c>
      <c r="T56" s="202">
        <v>0</v>
      </c>
      <c r="U56" s="202">
        <v>264.89</v>
      </c>
      <c r="V56" s="202">
        <v>5.07</v>
      </c>
      <c r="W56" s="202">
        <v>8.2200000000000006</v>
      </c>
      <c r="X56" s="202">
        <v>24.12</v>
      </c>
      <c r="Y56" s="202">
        <v>0</v>
      </c>
      <c r="Z56">
        <v>0</v>
      </c>
      <c r="AA56" s="202">
        <v>-0.02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32.65</v>
      </c>
      <c r="AQ56" s="202">
        <v>11.18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21.29</v>
      </c>
      <c r="L57" s="202">
        <v>22.17</v>
      </c>
      <c r="M57" s="202">
        <v>0</v>
      </c>
      <c r="N57" s="202">
        <v>28.97</v>
      </c>
      <c r="O57" s="202">
        <v>48.65</v>
      </c>
      <c r="P57" s="202">
        <v>66.489999999999995</v>
      </c>
      <c r="Q57" s="202">
        <v>3</v>
      </c>
      <c r="R57" s="202">
        <v>2.9</v>
      </c>
      <c r="S57" s="202">
        <v>3.86</v>
      </c>
      <c r="T57" s="202">
        <v>0</v>
      </c>
      <c r="U57" s="202">
        <v>264.89</v>
      </c>
      <c r="V57" s="202">
        <v>5.07</v>
      </c>
      <c r="W57" s="202">
        <v>8.2200000000000006</v>
      </c>
      <c r="X57" s="202">
        <v>24.12</v>
      </c>
      <c r="Y57" s="202">
        <v>0</v>
      </c>
      <c r="Z57">
        <v>0</v>
      </c>
      <c r="AA57" s="202">
        <v>-0.02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33.43</v>
      </c>
      <c r="AQ57" s="202">
        <v>11.18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21.29</v>
      </c>
      <c r="L58" s="202">
        <v>22.17</v>
      </c>
      <c r="M58" s="202">
        <v>0</v>
      </c>
      <c r="N58" s="202">
        <v>28.97</v>
      </c>
      <c r="O58" s="202">
        <v>48.65</v>
      </c>
      <c r="P58" s="202">
        <v>66.489999999999995</v>
      </c>
      <c r="Q58" s="202">
        <v>3</v>
      </c>
      <c r="R58" s="202">
        <v>2.9</v>
      </c>
      <c r="S58" s="202">
        <v>3.86</v>
      </c>
      <c r="T58" s="202">
        <v>0</v>
      </c>
      <c r="U58" s="202">
        <v>264.89</v>
      </c>
      <c r="V58" s="202">
        <v>5.07</v>
      </c>
      <c r="W58" s="202">
        <v>8.2200000000000006</v>
      </c>
      <c r="X58" s="202">
        <v>24.12</v>
      </c>
      <c r="Y58" s="202">
        <v>0</v>
      </c>
      <c r="Z58">
        <v>0</v>
      </c>
      <c r="AA58" s="202">
        <v>-0.02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33.43</v>
      </c>
      <c r="AQ58" s="202">
        <v>11.18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21.29</v>
      </c>
      <c r="L59" s="202">
        <v>22.17</v>
      </c>
      <c r="M59" s="202">
        <v>0</v>
      </c>
      <c r="N59" s="202">
        <v>28.97</v>
      </c>
      <c r="O59" s="202">
        <v>48.65</v>
      </c>
      <c r="P59" s="202">
        <v>66.489999999999995</v>
      </c>
      <c r="Q59" s="202">
        <v>3</v>
      </c>
      <c r="R59" s="202">
        <v>2.9</v>
      </c>
      <c r="S59" s="202">
        <v>3.86</v>
      </c>
      <c r="T59" s="202">
        <v>0</v>
      </c>
      <c r="U59" s="202">
        <v>264.89</v>
      </c>
      <c r="V59" s="202">
        <v>5.07</v>
      </c>
      <c r="W59" s="202">
        <v>8.2200000000000006</v>
      </c>
      <c r="X59" s="202">
        <v>24.12</v>
      </c>
      <c r="Y59" s="202">
        <v>0</v>
      </c>
      <c r="Z59">
        <v>0</v>
      </c>
      <c r="AA59" s="202">
        <v>-0.02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40.340000000000003</v>
      </c>
      <c r="AQ59" s="202">
        <v>11.18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21.29</v>
      </c>
      <c r="L60" s="202">
        <v>22.09</v>
      </c>
      <c r="M60" s="202">
        <v>0</v>
      </c>
      <c r="N60" s="202">
        <v>28.97</v>
      </c>
      <c r="O60" s="202">
        <v>48.65</v>
      </c>
      <c r="P60" s="202">
        <v>66.489999999999995</v>
      </c>
      <c r="Q60" s="202">
        <v>2.88</v>
      </c>
      <c r="R60" s="202">
        <v>2.88</v>
      </c>
      <c r="S60" s="202">
        <v>3.84</v>
      </c>
      <c r="T60" s="202">
        <v>0</v>
      </c>
      <c r="U60" s="202">
        <v>264.89</v>
      </c>
      <c r="V60" s="202">
        <v>5.07</v>
      </c>
      <c r="W60" s="202">
        <v>8.2200000000000006</v>
      </c>
      <c r="X60" s="202">
        <v>24.12</v>
      </c>
      <c r="Y60" s="202">
        <v>0</v>
      </c>
      <c r="Z60">
        <v>0</v>
      </c>
      <c r="AA60" s="202">
        <v>-0.02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49.94</v>
      </c>
      <c r="AQ60" s="202">
        <v>11.18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21.29</v>
      </c>
      <c r="L61" s="202">
        <v>22.09</v>
      </c>
      <c r="M61" s="202">
        <v>0</v>
      </c>
      <c r="N61" s="202">
        <v>28.97</v>
      </c>
      <c r="O61" s="202">
        <v>48.65</v>
      </c>
      <c r="P61" s="202">
        <v>66.489999999999995</v>
      </c>
      <c r="Q61" s="202">
        <v>2.88</v>
      </c>
      <c r="R61" s="202">
        <v>2.88</v>
      </c>
      <c r="S61" s="202">
        <v>3.84</v>
      </c>
      <c r="T61" s="202">
        <v>0</v>
      </c>
      <c r="U61" s="202">
        <v>264.89</v>
      </c>
      <c r="V61" s="202">
        <v>5.07</v>
      </c>
      <c r="W61" s="202">
        <v>8.2200000000000006</v>
      </c>
      <c r="X61" s="202">
        <v>24.12</v>
      </c>
      <c r="Y61" s="202">
        <v>0</v>
      </c>
      <c r="Z61">
        <v>0</v>
      </c>
      <c r="AA61" s="202">
        <v>-0.02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68.11</v>
      </c>
      <c r="AQ61" s="202">
        <v>11.18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21.29</v>
      </c>
      <c r="L62" s="202">
        <v>22.09</v>
      </c>
      <c r="M62" s="202">
        <v>0</v>
      </c>
      <c r="N62" s="202">
        <v>28.97</v>
      </c>
      <c r="O62" s="202">
        <v>48.65</v>
      </c>
      <c r="P62" s="202">
        <v>66.489999999999995</v>
      </c>
      <c r="Q62" s="202">
        <v>2.88</v>
      </c>
      <c r="R62" s="202">
        <v>2.88</v>
      </c>
      <c r="S62" s="202">
        <v>3.84</v>
      </c>
      <c r="T62" s="202">
        <v>0</v>
      </c>
      <c r="U62" s="202">
        <v>264.89</v>
      </c>
      <c r="V62" s="202">
        <v>5.07</v>
      </c>
      <c r="W62" s="202">
        <v>8.2200000000000006</v>
      </c>
      <c r="X62" s="202">
        <v>24.12</v>
      </c>
      <c r="Y62" s="202">
        <v>0</v>
      </c>
      <c r="Z62">
        <v>0</v>
      </c>
      <c r="AA62" s="202">
        <v>-0.02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68.11</v>
      </c>
      <c r="AQ62" s="202">
        <v>11.18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21.13</v>
      </c>
      <c r="L63" s="202">
        <v>22.09</v>
      </c>
      <c r="M63" s="202">
        <v>0</v>
      </c>
      <c r="N63" s="202">
        <v>28.97</v>
      </c>
      <c r="O63" s="202">
        <v>48.65</v>
      </c>
      <c r="P63" s="202">
        <v>66.489999999999995</v>
      </c>
      <c r="Q63" s="202">
        <v>2.88</v>
      </c>
      <c r="R63" s="202">
        <v>2.88</v>
      </c>
      <c r="S63" s="202">
        <v>3.84</v>
      </c>
      <c r="T63" s="202">
        <v>0</v>
      </c>
      <c r="U63" s="202">
        <v>264.89</v>
      </c>
      <c r="V63" s="202">
        <v>5.07</v>
      </c>
      <c r="W63" s="202">
        <v>8.2200000000000006</v>
      </c>
      <c r="X63" s="202">
        <v>24.12</v>
      </c>
      <c r="Y63" s="202">
        <v>0</v>
      </c>
      <c r="Z63">
        <v>0</v>
      </c>
      <c r="AA63" s="202">
        <v>-0.02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38.42</v>
      </c>
      <c r="AQ63" s="202">
        <v>11.18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21.19</v>
      </c>
      <c r="L64" s="202">
        <v>22.09</v>
      </c>
      <c r="M64" s="202">
        <v>0</v>
      </c>
      <c r="N64" s="202">
        <v>28.97</v>
      </c>
      <c r="O64" s="202">
        <v>48.65</v>
      </c>
      <c r="P64" s="202">
        <v>66.489999999999995</v>
      </c>
      <c r="Q64" s="202">
        <v>2.88</v>
      </c>
      <c r="R64" s="202">
        <v>2.88</v>
      </c>
      <c r="S64" s="202">
        <v>3.84</v>
      </c>
      <c r="T64" s="202">
        <v>0</v>
      </c>
      <c r="U64" s="202">
        <v>264.89</v>
      </c>
      <c r="V64" s="202">
        <v>5.07</v>
      </c>
      <c r="W64" s="202">
        <v>8.2200000000000006</v>
      </c>
      <c r="X64" s="202">
        <v>24.12</v>
      </c>
      <c r="Y64" s="202">
        <v>0</v>
      </c>
      <c r="Z64">
        <v>0</v>
      </c>
      <c r="AA64" s="202">
        <v>-0.02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38.42</v>
      </c>
      <c r="AQ64" s="202">
        <v>11.18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21.13</v>
      </c>
      <c r="L65" s="202">
        <v>22.09</v>
      </c>
      <c r="M65" s="202">
        <v>0</v>
      </c>
      <c r="N65" s="202">
        <v>28.97</v>
      </c>
      <c r="O65" s="202">
        <v>48.65</v>
      </c>
      <c r="P65" s="202">
        <v>66.489999999999995</v>
      </c>
      <c r="Q65" s="202">
        <v>2.88</v>
      </c>
      <c r="R65" s="202">
        <v>2.88</v>
      </c>
      <c r="S65" s="202">
        <v>3.84</v>
      </c>
      <c r="T65" s="202">
        <v>0</v>
      </c>
      <c r="U65" s="202">
        <v>273.42</v>
      </c>
      <c r="V65" s="202">
        <v>5.07</v>
      </c>
      <c r="W65" s="202">
        <v>8.2200000000000006</v>
      </c>
      <c r="X65" s="202">
        <v>24.12</v>
      </c>
      <c r="Y65" s="202">
        <v>0</v>
      </c>
      <c r="Z65">
        <v>0</v>
      </c>
      <c r="AA65" s="202">
        <v>-0.02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38.42</v>
      </c>
      <c r="AQ65" s="202">
        <v>11.18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21.13</v>
      </c>
      <c r="L66" s="202">
        <v>22.09</v>
      </c>
      <c r="M66" s="202">
        <v>0</v>
      </c>
      <c r="N66" s="202">
        <v>28.97</v>
      </c>
      <c r="O66" s="202">
        <v>48.65</v>
      </c>
      <c r="P66" s="202">
        <v>66.489999999999995</v>
      </c>
      <c r="Q66" s="202">
        <v>2.88</v>
      </c>
      <c r="R66" s="202">
        <v>2.88</v>
      </c>
      <c r="S66" s="202">
        <v>3.84</v>
      </c>
      <c r="T66" s="202">
        <v>0</v>
      </c>
      <c r="U66" s="202">
        <v>284.47000000000003</v>
      </c>
      <c r="V66" s="202">
        <v>5.07</v>
      </c>
      <c r="W66" s="202">
        <v>8.2200000000000006</v>
      </c>
      <c r="X66" s="202">
        <v>24.12</v>
      </c>
      <c r="Y66" s="202">
        <v>0</v>
      </c>
      <c r="Z66">
        <v>0</v>
      </c>
      <c r="AA66" s="202">
        <v>-0.02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68.11</v>
      </c>
      <c r="AQ66" s="202">
        <v>22</v>
      </c>
      <c r="AR66" s="202">
        <v>25.45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21.13</v>
      </c>
      <c r="L67" s="202">
        <v>40.200000000000003</v>
      </c>
      <c r="M67" s="202">
        <v>0</v>
      </c>
      <c r="N67" s="202">
        <v>28.97</v>
      </c>
      <c r="O67" s="202">
        <v>48.65</v>
      </c>
      <c r="P67" s="202">
        <v>66.489999999999995</v>
      </c>
      <c r="Q67" s="202">
        <v>5.01</v>
      </c>
      <c r="R67" s="202">
        <v>5.17</v>
      </c>
      <c r="S67" s="202">
        <v>6.43</v>
      </c>
      <c r="T67" s="202">
        <v>0</v>
      </c>
      <c r="U67" s="202">
        <v>292.58</v>
      </c>
      <c r="V67" s="202">
        <v>5.07</v>
      </c>
      <c r="W67" s="202">
        <v>8.2200000000000006</v>
      </c>
      <c r="X67" s="202">
        <v>24.12</v>
      </c>
      <c r="Y67" s="202">
        <v>0</v>
      </c>
      <c r="Z67">
        <v>0</v>
      </c>
      <c r="AA67" s="202">
        <v>-0.02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68.11</v>
      </c>
      <c r="AQ67" s="202">
        <v>22</v>
      </c>
      <c r="AR67" s="202">
        <v>23.47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43.22</v>
      </c>
      <c r="L68" s="202">
        <v>41.84</v>
      </c>
      <c r="M68" s="202">
        <v>0</v>
      </c>
      <c r="N68" s="202">
        <v>28.97</v>
      </c>
      <c r="O68" s="202">
        <v>48.65</v>
      </c>
      <c r="P68" s="202">
        <v>66.489999999999995</v>
      </c>
      <c r="Q68" s="202">
        <v>5.01</v>
      </c>
      <c r="R68" s="202">
        <v>5.17</v>
      </c>
      <c r="S68" s="202">
        <v>6.43</v>
      </c>
      <c r="T68" s="202">
        <v>0</v>
      </c>
      <c r="U68" s="202">
        <v>298.57</v>
      </c>
      <c r="V68" s="202">
        <v>5.07</v>
      </c>
      <c r="W68" s="202">
        <v>8.2200000000000006</v>
      </c>
      <c r="X68" s="202">
        <v>24.12</v>
      </c>
      <c r="Y68" s="202">
        <v>0</v>
      </c>
      <c r="Z68">
        <v>0</v>
      </c>
      <c r="AA68" s="202">
        <v>-0.02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68.11</v>
      </c>
      <c r="AQ68" s="202">
        <v>22</v>
      </c>
      <c r="AR68" s="202">
        <v>17.79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52.82</v>
      </c>
      <c r="L69" s="202">
        <v>41.84</v>
      </c>
      <c r="M69" s="202">
        <v>0</v>
      </c>
      <c r="N69" s="202">
        <v>28.97</v>
      </c>
      <c r="O69" s="202">
        <v>48.65</v>
      </c>
      <c r="P69" s="202">
        <v>63.54</v>
      </c>
      <c r="Q69" s="202">
        <v>5.01</v>
      </c>
      <c r="R69" s="202">
        <v>5.17</v>
      </c>
      <c r="S69" s="202">
        <v>6.43</v>
      </c>
      <c r="T69" s="202">
        <v>0</v>
      </c>
      <c r="U69" s="202">
        <v>304.55</v>
      </c>
      <c r="V69" s="202">
        <v>5.07</v>
      </c>
      <c r="W69" s="202">
        <v>8.2200000000000006</v>
      </c>
      <c r="X69" s="202">
        <v>24.12</v>
      </c>
      <c r="Y69" s="202">
        <v>0</v>
      </c>
      <c r="Z69">
        <v>0</v>
      </c>
      <c r="AA69" s="202">
        <v>-0.02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68.11</v>
      </c>
      <c r="AQ69" s="202">
        <v>22</v>
      </c>
      <c r="AR69" s="202">
        <v>10.87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153.78</v>
      </c>
      <c r="L70" s="202">
        <v>41.84</v>
      </c>
      <c r="M70" s="202">
        <v>0</v>
      </c>
      <c r="N70" s="202">
        <v>28.97</v>
      </c>
      <c r="O70" s="202">
        <v>48.65</v>
      </c>
      <c r="P70" s="202">
        <v>63.54</v>
      </c>
      <c r="Q70" s="202">
        <v>5.01</v>
      </c>
      <c r="R70" s="202">
        <v>5.17</v>
      </c>
      <c r="S70" s="202">
        <v>6.43</v>
      </c>
      <c r="T70" s="202">
        <v>0</v>
      </c>
      <c r="U70" s="202">
        <v>310.52</v>
      </c>
      <c r="V70" s="202">
        <v>5.07</v>
      </c>
      <c r="W70" s="202">
        <v>8.2200000000000006</v>
      </c>
      <c r="X70" s="202">
        <v>24.12</v>
      </c>
      <c r="Y70" s="202">
        <v>0</v>
      </c>
      <c r="Z70">
        <v>0</v>
      </c>
      <c r="AA70" s="202">
        <v>-0.02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68.11</v>
      </c>
      <c r="AQ70" s="202">
        <v>22</v>
      </c>
      <c r="AR70" s="202">
        <v>5.88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157.66</v>
      </c>
      <c r="L71" s="202">
        <v>41.96</v>
      </c>
      <c r="M71" s="202">
        <v>0</v>
      </c>
      <c r="N71" s="202">
        <v>28.97</v>
      </c>
      <c r="O71" s="202">
        <v>48.65</v>
      </c>
      <c r="P71" s="202">
        <v>63.54</v>
      </c>
      <c r="Q71" s="202">
        <v>5.01</v>
      </c>
      <c r="R71" s="202">
        <v>5.17</v>
      </c>
      <c r="S71" s="202">
        <v>6.43</v>
      </c>
      <c r="T71" s="202">
        <v>0</v>
      </c>
      <c r="U71" s="202">
        <v>313.64999999999998</v>
      </c>
      <c r="V71" s="202">
        <v>5.07</v>
      </c>
      <c r="W71" s="202">
        <v>8.2200000000000006</v>
      </c>
      <c r="X71" s="202">
        <v>24.12</v>
      </c>
      <c r="Y71" s="202">
        <v>0</v>
      </c>
      <c r="Z71">
        <v>0</v>
      </c>
      <c r="AA71" s="202">
        <v>-0.02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68.11</v>
      </c>
      <c r="AQ71" s="202">
        <v>22</v>
      </c>
      <c r="AR71" s="202">
        <v>1.82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157.66</v>
      </c>
      <c r="L72" s="202">
        <v>41.96</v>
      </c>
      <c r="M72" s="202">
        <v>0</v>
      </c>
      <c r="N72" s="202">
        <v>28.97</v>
      </c>
      <c r="O72" s="202">
        <v>48.65</v>
      </c>
      <c r="P72" s="202">
        <v>63.54</v>
      </c>
      <c r="Q72" s="202">
        <v>5.01</v>
      </c>
      <c r="R72" s="202">
        <v>5.17</v>
      </c>
      <c r="S72" s="202">
        <v>6.43</v>
      </c>
      <c r="T72" s="202">
        <v>0</v>
      </c>
      <c r="U72" s="202">
        <v>313.86</v>
      </c>
      <c r="V72" s="202">
        <v>5.07</v>
      </c>
      <c r="W72" s="202">
        <v>8.2200000000000006</v>
      </c>
      <c r="X72" s="202">
        <v>24.12</v>
      </c>
      <c r="Y72" s="202">
        <v>0</v>
      </c>
      <c r="Z72">
        <v>0</v>
      </c>
      <c r="AA72" s="202">
        <v>-0.02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68.11</v>
      </c>
      <c r="AQ72" s="202">
        <v>22</v>
      </c>
      <c r="AR72" s="202">
        <v>0.62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157.66</v>
      </c>
      <c r="L73" s="202">
        <v>41.96</v>
      </c>
      <c r="M73" s="202">
        <v>0</v>
      </c>
      <c r="N73" s="202">
        <v>28.97</v>
      </c>
      <c r="O73" s="202">
        <v>48.65</v>
      </c>
      <c r="P73" s="202">
        <v>63.54</v>
      </c>
      <c r="Q73" s="202">
        <v>5.01</v>
      </c>
      <c r="R73" s="202">
        <v>5.17</v>
      </c>
      <c r="S73" s="202">
        <v>6.43</v>
      </c>
      <c r="T73" s="202">
        <v>0</v>
      </c>
      <c r="U73" s="202">
        <v>313.86</v>
      </c>
      <c r="V73" s="202">
        <v>5.07</v>
      </c>
      <c r="W73" s="202">
        <v>8.2200000000000006</v>
      </c>
      <c r="X73" s="202">
        <v>24.12</v>
      </c>
      <c r="Y73" s="202">
        <v>0</v>
      </c>
      <c r="Z73">
        <v>0</v>
      </c>
      <c r="AA73" s="202">
        <v>-0.02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68.11</v>
      </c>
      <c r="AQ73" s="202">
        <v>22</v>
      </c>
      <c r="AR73" s="202">
        <v>0.33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157.66</v>
      </c>
      <c r="L74" s="202">
        <v>41.96</v>
      </c>
      <c r="M74" s="202">
        <v>0</v>
      </c>
      <c r="N74" s="202">
        <v>28.97</v>
      </c>
      <c r="O74" s="202">
        <v>48.65</v>
      </c>
      <c r="P74" s="202">
        <v>63.54</v>
      </c>
      <c r="Q74" s="202">
        <v>5.01</v>
      </c>
      <c r="R74" s="202">
        <v>5.17</v>
      </c>
      <c r="S74" s="202">
        <v>6.43</v>
      </c>
      <c r="T74" s="202">
        <v>0</v>
      </c>
      <c r="U74" s="202">
        <v>313.86</v>
      </c>
      <c r="V74" s="202">
        <v>5.07</v>
      </c>
      <c r="W74" s="202">
        <v>8.2200000000000006</v>
      </c>
      <c r="X74" s="202">
        <v>24.12</v>
      </c>
      <c r="Y74" s="202">
        <v>0</v>
      </c>
      <c r="Z74">
        <v>0</v>
      </c>
      <c r="AA74" s="202">
        <v>-0.02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68.11</v>
      </c>
      <c r="AQ74" s="202">
        <v>22</v>
      </c>
      <c r="AR74" s="202">
        <v>0.17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157.66</v>
      </c>
      <c r="L75" s="202">
        <v>41.96</v>
      </c>
      <c r="M75" s="202">
        <v>0</v>
      </c>
      <c r="N75" s="202">
        <v>28.97</v>
      </c>
      <c r="O75" s="202">
        <v>48.65</v>
      </c>
      <c r="P75" s="202">
        <v>63.54</v>
      </c>
      <c r="Q75" s="202">
        <v>5.01</v>
      </c>
      <c r="R75" s="202">
        <v>5.17</v>
      </c>
      <c r="S75" s="202">
        <v>6.43</v>
      </c>
      <c r="T75" s="202">
        <v>0</v>
      </c>
      <c r="U75" s="202">
        <v>313.86</v>
      </c>
      <c r="V75" s="202">
        <v>5.07</v>
      </c>
      <c r="W75" s="202">
        <v>8.2200000000000006</v>
      </c>
      <c r="X75" s="202">
        <v>24.12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68.11</v>
      </c>
      <c r="AQ75" s="202">
        <v>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157.66</v>
      </c>
      <c r="L76" s="202">
        <v>41.96</v>
      </c>
      <c r="M76" s="202">
        <v>0</v>
      </c>
      <c r="N76" s="202">
        <v>28.97</v>
      </c>
      <c r="O76" s="202">
        <v>48.65</v>
      </c>
      <c r="P76" s="202">
        <v>63.54</v>
      </c>
      <c r="Q76" s="202">
        <v>5.01</v>
      </c>
      <c r="R76" s="202">
        <v>5.17</v>
      </c>
      <c r="S76" s="202">
        <v>6.43</v>
      </c>
      <c r="T76" s="202">
        <v>0</v>
      </c>
      <c r="U76" s="202">
        <v>313.86</v>
      </c>
      <c r="V76" s="202">
        <v>5.07</v>
      </c>
      <c r="W76" s="202">
        <v>8.2200000000000006</v>
      </c>
      <c r="X76" s="202">
        <v>24.12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68.11</v>
      </c>
      <c r="AQ76" s="202">
        <v>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157.66</v>
      </c>
      <c r="L77" s="202">
        <v>41.96</v>
      </c>
      <c r="M77" s="202">
        <v>0</v>
      </c>
      <c r="N77" s="202">
        <v>28.97</v>
      </c>
      <c r="O77" s="202">
        <v>48.65</v>
      </c>
      <c r="P77" s="202">
        <v>63.54</v>
      </c>
      <c r="Q77" s="202">
        <v>5.01</v>
      </c>
      <c r="R77" s="202">
        <v>5.17</v>
      </c>
      <c r="S77" s="202">
        <v>6.43</v>
      </c>
      <c r="T77" s="202">
        <v>0</v>
      </c>
      <c r="U77" s="202">
        <v>313.86</v>
      </c>
      <c r="V77" s="202">
        <v>5.07</v>
      </c>
      <c r="W77" s="202">
        <v>8.2200000000000006</v>
      </c>
      <c r="X77" s="202">
        <v>24.12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68.11</v>
      </c>
      <c r="AQ77" s="202">
        <v>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157.66</v>
      </c>
      <c r="L78" s="202">
        <v>41.96</v>
      </c>
      <c r="M78" s="202">
        <v>0</v>
      </c>
      <c r="N78" s="202">
        <v>28.97</v>
      </c>
      <c r="O78" s="202">
        <v>48.65</v>
      </c>
      <c r="P78" s="202">
        <v>63.54</v>
      </c>
      <c r="Q78" s="202">
        <v>5.01</v>
      </c>
      <c r="R78" s="202">
        <v>5.17</v>
      </c>
      <c r="S78" s="202">
        <v>6.43</v>
      </c>
      <c r="T78" s="202">
        <v>0</v>
      </c>
      <c r="U78" s="202">
        <v>313.86</v>
      </c>
      <c r="V78" s="202">
        <v>5.07</v>
      </c>
      <c r="W78" s="202">
        <v>8.2200000000000006</v>
      </c>
      <c r="X78" s="202">
        <v>24.12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68.11</v>
      </c>
      <c r="AQ78" s="202">
        <v>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97.49</v>
      </c>
      <c r="L79" s="202">
        <v>41.84</v>
      </c>
      <c r="M79" s="202">
        <v>0</v>
      </c>
      <c r="N79" s="202">
        <v>28.97</v>
      </c>
      <c r="O79" s="202">
        <v>48.65</v>
      </c>
      <c r="P79" s="202">
        <v>63.54</v>
      </c>
      <c r="Q79" s="202">
        <v>5.01</v>
      </c>
      <c r="R79" s="202">
        <v>5.17</v>
      </c>
      <c r="S79" s="202">
        <v>6.43</v>
      </c>
      <c r="T79" s="202">
        <v>0</v>
      </c>
      <c r="U79" s="202">
        <v>313.86</v>
      </c>
      <c r="V79" s="202">
        <v>5.07</v>
      </c>
      <c r="W79" s="202">
        <v>8.2200000000000006</v>
      </c>
      <c r="X79" s="202">
        <v>24.12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68.11</v>
      </c>
      <c r="AQ79" s="202">
        <v>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72.03</v>
      </c>
      <c r="L80" s="202">
        <v>41.84</v>
      </c>
      <c r="M80" s="202">
        <v>0</v>
      </c>
      <c r="N80" s="202">
        <v>28.97</v>
      </c>
      <c r="O80" s="202">
        <v>48.65</v>
      </c>
      <c r="P80" s="202">
        <v>63.54</v>
      </c>
      <c r="Q80" s="202">
        <v>5.01</v>
      </c>
      <c r="R80" s="202">
        <v>5.17</v>
      </c>
      <c r="S80" s="202">
        <v>6.43</v>
      </c>
      <c r="T80" s="202">
        <v>0</v>
      </c>
      <c r="U80" s="202">
        <v>313.86</v>
      </c>
      <c r="V80" s="202">
        <v>5.07</v>
      </c>
      <c r="W80" s="202">
        <v>8.2200000000000006</v>
      </c>
      <c r="X80" s="202">
        <v>24.12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68.11</v>
      </c>
      <c r="AQ80" s="202">
        <v>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72.03</v>
      </c>
      <c r="L81" s="202">
        <v>41.84</v>
      </c>
      <c r="M81" s="202">
        <v>0</v>
      </c>
      <c r="N81" s="202">
        <v>28.97</v>
      </c>
      <c r="O81" s="202">
        <v>48.65</v>
      </c>
      <c r="P81" s="202">
        <v>66.63</v>
      </c>
      <c r="Q81" s="202">
        <v>5.01</v>
      </c>
      <c r="R81" s="202">
        <v>5.17</v>
      </c>
      <c r="S81" s="202">
        <v>6.43</v>
      </c>
      <c r="T81" s="202">
        <v>0</v>
      </c>
      <c r="U81" s="202">
        <v>313.86</v>
      </c>
      <c r="V81" s="202">
        <v>5.07</v>
      </c>
      <c r="W81" s="202">
        <v>8.2200000000000006</v>
      </c>
      <c r="X81" s="202">
        <v>24.12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68.11</v>
      </c>
      <c r="AQ81" s="202">
        <v>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38.42</v>
      </c>
      <c r="L82" s="202">
        <v>41.84</v>
      </c>
      <c r="M82" s="202">
        <v>0</v>
      </c>
      <c r="N82" s="202">
        <v>28.97</v>
      </c>
      <c r="O82" s="202">
        <v>48.65</v>
      </c>
      <c r="P82" s="202">
        <v>67.08</v>
      </c>
      <c r="Q82" s="202">
        <v>5.01</v>
      </c>
      <c r="R82" s="202">
        <v>5.17</v>
      </c>
      <c r="S82" s="202">
        <v>6.43</v>
      </c>
      <c r="T82" s="202">
        <v>0</v>
      </c>
      <c r="U82" s="202">
        <v>313.86</v>
      </c>
      <c r="V82" s="202">
        <v>5.07</v>
      </c>
      <c r="W82" s="202">
        <v>8.2200000000000006</v>
      </c>
      <c r="X82" s="202">
        <v>24.12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68.11</v>
      </c>
      <c r="AQ82" s="202">
        <v>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19.21</v>
      </c>
      <c r="L83" s="202">
        <v>41.84</v>
      </c>
      <c r="M83" s="202">
        <v>0</v>
      </c>
      <c r="N83" s="202">
        <v>28.97</v>
      </c>
      <c r="O83" s="202">
        <v>48.65</v>
      </c>
      <c r="P83" s="202">
        <v>67.08</v>
      </c>
      <c r="Q83" s="202">
        <v>5.01</v>
      </c>
      <c r="R83" s="202">
        <v>5.17</v>
      </c>
      <c r="S83" s="202">
        <v>6.43</v>
      </c>
      <c r="T83" s="202">
        <v>0</v>
      </c>
      <c r="U83" s="202">
        <v>313.86</v>
      </c>
      <c r="V83" s="202">
        <v>5.07</v>
      </c>
      <c r="W83" s="202">
        <v>8.2200000000000006</v>
      </c>
      <c r="X83" s="202">
        <v>24.12</v>
      </c>
      <c r="Y83" s="202">
        <v>0</v>
      </c>
      <c r="Z83">
        <v>0</v>
      </c>
      <c r="AA83" s="202">
        <v>-0.02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68.11</v>
      </c>
      <c r="AQ83" s="202">
        <v>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19.21</v>
      </c>
      <c r="L84" s="202">
        <v>41.84</v>
      </c>
      <c r="M84" s="202">
        <v>0</v>
      </c>
      <c r="N84" s="202">
        <v>28.97</v>
      </c>
      <c r="O84" s="202">
        <v>48.65</v>
      </c>
      <c r="P84" s="202">
        <v>67.08</v>
      </c>
      <c r="Q84" s="202">
        <v>5.01</v>
      </c>
      <c r="R84" s="202">
        <v>5.17</v>
      </c>
      <c r="S84" s="202">
        <v>6.43</v>
      </c>
      <c r="T84" s="202">
        <v>0</v>
      </c>
      <c r="U84" s="202">
        <v>313.86</v>
      </c>
      <c r="V84" s="202">
        <v>5.07</v>
      </c>
      <c r="W84" s="202">
        <v>8.2200000000000006</v>
      </c>
      <c r="X84" s="202">
        <v>24.12</v>
      </c>
      <c r="Y84" s="202">
        <v>0</v>
      </c>
      <c r="Z84">
        <v>0</v>
      </c>
      <c r="AA84" s="202">
        <v>-0.02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68.11</v>
      </c>
      <c r="AQ84" s="202">
        <v>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19.21</v>
      </c>
      <c r="L85" s="202">
        <v>40.18</v>
      </c>
      <c r="M85" s="202">
        <v>0</v>
      </c>
      <c r="N85" s="202">
        <v>28.97</v>
      </c>
      <c r="O85" s="202">
        <v>48.65</v>
      </c>
      <c r="P85" s="202">
        <v>66.489999999999995</v>
      </c>
      <c r="Q85" s="202">
        <v>5.01</v>
      </c>
      <c r="R85" s="202">
        <v>5.27</v>
      </c>
      <c r="S85" s="202">
        <v>6.61</v>
      </c>
      <c r="T85" s="202">
        <v>0</v>
      </c>
      <c r="U85" s="202">
        <v>313.86</v>
      </c>
      <c r="V85" s="202">
        <v>5.07</v>
      </c>
      <c r="W85" s="202">
        <v>8.2200000000000006</v>
      </c>
      <c r="X85" s="202">
        <v>24.12</v>
      </c>
      <c r="Y85" s="202">
        <v>0</v>
      </c>
      <c r="Z85">
        <v>0</v>
      </c>
      <c r="AA85" s="202">
        <v>-0.02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68.11</v>
      </c>
      <c r="AQ85" s="202">
        <v>22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19.21</v>
      </c>
      <c r="L86" s="202">
        <v>40.18</v>
      </c>
      <c r="M86" s="202">
        <v>0</v>
      </c>
      <c r="N86" s="202">
        <v>28.97</v>
      </c>
      <c r="O86" s="202">
        <v>48.65</v>
      </c>
      <c r="P86" s="202">
        <v>66.489999999999995</v>
      </c>
      <c r="Q86" s="202">
        <v>5.01</v>
      </c>
      <c r="R86" s="202">
        <v>5.17</v>
      </c>
      <c r="S86" s="202">
        <v>6.43</v>
      </c>
      <c r="T86" s="202">
        <v>0</v>
      </c>
      <c r="U86" s="202">
        <v>313.86</v>
      </c>
      <c r="V86" s="202">
        <v>5.07</v>
      </c>
      <c r="W86" s="202">
        <v>8.2200000000000006</v>
      </c>
      <c r="X86" s="202">
        <v>24.12</v>
      </c>
      <c r="Y86" s="202">
        <v>0</v>
      </c>
      <c r="Z86">
        <v>0</v>
      </c>
      <c r="AA86" s="202">
        <v>-0.02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68.11</v>
      </c>
      <c r="AQ86" s="202">
        <v>22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19.21</v>
      </c>
      <c r="L87" s="202">
        <v>21.13</v>
      </c>
      <c r="M87" s="202">
        <v>0</v>
      </c>
      <c r="N87" s="202">
        <v>28.97</v>
      </c>
      <c r="O87" s="202">
        <v>48.65</v>
      </c>
      <c r="P87" s="202">
        <v>66.489999999999995</v>
      </c>
      <c r="Q87" s="202">
        <v>2.96</v>
      </c>
      <c r="R87" s="202">
        <v>2.88</v>
      </c>
      <c r="S87" s="202">
        <v>3.84</v>
      </c>
      <c r="T87" s="202">
        <v>0</v>
      </c>
      <c r="U87" s="202">
        <v>313.86</v>
      </c>
      <c r="V87" s="202">
        <v>5.07</v>
      </c>
      <c r="W87" s="202">
        <v>8.2200000000000006</v>
      </c>
      <c r="X87" s="202">
        <v>24.12</v>
      </c>
      <c r="Y87" s="202">
        <v>0</v>
      </c>
      <c r="Z87">
        <v>0</v>
      </c>
      <c r="AA87" s="202">
        <v>-0.02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65.31</v>
      </c>
      <c r="AQ87" s="202">
        <v>10.76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19.21</v>
      </c>
      <c r="L88" s="202">
        <v>21.13</v>
      </c>
      <c r="M88" s="202">
        <v>0</v>
      </c>
      <c r="N88" s="202">
        <v>28.97</v>
      </c>
      <c r="O88" s="202">
        <v>48.65</v>
      </c>
      <c r="P88" s="202">
        <v>66.489999999999995</v>
      </c>
      <c r="Q88" s="202">
        <v>2.88</v>
      </c>
      <c r="R88" s="202">
        <v>2.88</v>
      </c>
      <c r="S88" s="202">
        <v>3.84</v>
      </c>
      <c r="T88" s="202">
        <v>0</v>
      </c>
      <c r="U88" s="202">
        <v>313.86</v>
      </c>
      <c r="V88" s="202">
        <v>5.07</v>
      </c>
      <c r="W88" s="202">
        <v>8.2200000000000006</v>
      </c>
      <c r="X88" s="202">
        <v>24.12</v>
      </c>
      <c r="Y88" s="202">
        <v>0</v>
      </c>
      <c r="Z88">
        <v>0</v>
      </c>
      <c r="AA88" s="202">
        <v>-0.02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65.31</v>
      </c>
      <c r="AQ88" s="202">
        <v>10.76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19.21</v>
      </c>
      <c r="L89" s="202">
        <v>21.13</v>
      </c>
      <c r="M89" s="202">
        <v>0</v>
      </c>
      <c r="N89" s="202">
        <v>28.97</v>
      </c>
      <c r="O89" s="202">
        <v>48.65</v>
      </c>
      <c r="P89" s="202">
        <v>66.489999999999995</v>
      </c>
      <c r="Q89" s="202">
        <v>2.88</v>
      </c>
      <c r="R89" s="202">
        <v>2.88</v>
      </c>
      <c r="S89" s="202">
        <v>3.84</v>
      </c>
      <c r="T89" s="202">
        <v>0</v>
      </c>
      <c r="U89" s="202">
        <v>313.86</v>
      </c>
      <c r="V89" s="202">
        <v>5.07</v>
      </c>
      <c r="W89" s="202">
        <v>8.2200000000000006</v>
      </c>
      <c r="X89" s="202">
        <v>24.12</v>
      </c>
      <c r="Y89" s="202">
        <v>0</v>
      </c>
      <c r="Z89">
        <v>0</v>
      </c>
      <c r="AA89" s="202">
        <v>-0.02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65.31</v>
      </c>
      <c r="AQ89" s="202">
        <v>10.76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19.21</v>
      </c>
      <c r="L90" s="202">
        <v>21.13</v>
      </c>
      <c r="M90" s="202">
        <v>0</v>
      </c>
      <c r="N90" s="202">
        <v>28.97</v>
      </c>
      <c r="O90" s="202">
        <v>48.65</v>
      </c>
      <c r="P90" s="202">
        <v>66.489999999999995</v>
      </c>
      <c r="Q90" s="202">
        <v>2.88</v>
      </c>
      <c r="R90" s="202">
        <v>2.88</v>
      </c>
      <c r="S90" s="202">
        <v>3.84</v>
      </c>
      <c r="T90" s="202">
        <v>0</v>
      </c>
      <c r="U90" s="202">
        <v>313.86</v>
      </c>
      <c r="V90" s="202">
        <v>5.07</v>
      </c>
      <c r="W90" s="202">
        <v>8.2200000000000006</v>
      </c>
      <c r="X90" s="202">
        <v>24.12</v>
      </c>
      <c r="Y90" s="202">
        <v>0</v>
      </c>
      <c r="Z90">
        <v>0</v>
      </c>
      <c r="AA90" s="202">
        <v>-0.02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51.86</v>
      </c>
      <c r="AQ90" s="202">
        <v>10.76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19.21</v>
      </c>
      <c r="L91" s="202">
        <v>21.13</v>
      </c>
      <c r="M91" s="202">
        <v>0</v>
      </c>
      <c r="N91" s="202">
        <v>28.97</v>
      </c>
      <c r="O91" s="202">
        <v>48.65</v>
      </c>
      <c r="P91" s="202">
        <v>66.489999999999995</v>
      </c>
      <c r="Q91" s="202">
        <v>2.88</v>
      </c>
      <c r="R91" s="202">
        <v>2.88</v>
      </c>
      <c r="S91" s="202">
        <v>3.84</v>
      </c>
      <c r="T91" s="202">
        <v>0</v>
      </c>
      <c r="U91" s="202">
        <v>313.86</v>
      </c>
      <c r="V91" s="202">
        <v>2.99</v>
      </c>
      <c r="W91" s="202">
        <v>8.2200000000000006</v>
      </c>
      <c r="X91" s="202">
        <v>24.12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60.51</v>
      </c>
      <c r="AQ91" s="202">
        <v>10.76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19.21</v>
      </c>
      <c r="L92" s="202">
        <v>21.13</v>
      </c>
      <c r="M92" s="202">
        <v>0</v>
      </c>
      <c r="N92" s="202">
        <v>28.97</v>
      </c>
      <c r="O92" s="202">
        <v>48.65</v>
      </c>
      <c r="P92" s="202">
        <v>66.489999999999995</v>
      </c>
      <c r="Q92" s="202">
        <v>2.88</v>
      </c>
      <c r="R92" s="202">
        <v>2.88</v>
      </c>
      <c r="S92" s="202">
        <v>3.84</v>
      </c>
      <c r="T92" s="202">
        <v>0</v>
      </c>
      <c r="U92" s="202">
        <v>313.86</v>
      </c>
      <c r="V92" s="202">
        <v>2.88</v>
      </c>
      <c r="W92" s="202">
        <v>8.2200000000000006</v>
      </c>
      <c r="X92" s="202">
        <v>24.12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60.51</v>
      </c>
      <c r="AQ92" s="202">
        <v>10.76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19.21</v>
      </c>
      <c r="L93" s="202">
        <v>21.13</v>
      </c>
      <c r="M93" s="202">
        <v>0</v>
      </c>
      <c r="N93" s="202">
        <v>28.97</v>
      </c>
      <c r="O93" s="202">
        <v>48.65</v>
      </c>
      <c r="P93" s="202">
        <v>66.489999999999995</v>
      </c>
      <c r="Q93" s="202">
        <v>2.88</v>
      </c>
      <c r="R93" s="202">
        <v>2.88</v>
      </c>
      <c r="S93" s="202">
        <v>3.84</v>
      </c>
      <c r="T93" s="202">
        <v>0</v>
      </c>
      <c r="U93" s="202">
        <v>313.86</v>
      </c>
      <c r="V93" s="202">
        <v>2.88</v>
      </c>
      <c r="W93" s="202">
        <v>8.2200000000000006</v>
      </c>
      <c r="X93" s="202">
        <v>24.12</v>
      </c>
      <c r="Y93" s="202">
        <v>0</v>
      </c>
      <c r="Z93">
        <v>0</v>
      </c>
      <c r="AA93" s="202">
        <v>-0.02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41.3</v>
      </c>
      <c r="AQ93" s="202">
        <v>10.76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19.21</v>
      </c>
      <c r="L94" s="202">
        <v>21.13</v>
      </c>
      <c r="M94" s="202">
        <v>0</v>
      </c>
      <c r="N94" s="202">
        <v>28.97</v>
      </c>
      <c r="O94" s="202">
        <v>48.65</v>
      </c>
      <c r="P94" s="202">
        <v>66.489999999999995</v>
      </c>
      <c r="Q94" s="202">
        <v>2.88</v>
      </c>
      <c r="R94" s="202">
        <v>2.88</v>
      </c>
      <c r="S94" s="202">
        <v>3.84</v>
      </c>
      <c r="T94" s="202">
        <v>0</v>
      </c>
      <c r="U94" s="202">
        <v>313.86</v>
      </c>
      <c r="V94" s="202">
        <v>2.88</v>
      </c>
      <c r="W94" s="202">
        <v>8.2200000000000006</v>
      </c>
      <c r="X94" s="202">
        <v>24.12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41.3</v>
      </c>
      <c r="AQ94" s="202">
        <v>10.76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19.21</v>
      </c>
      <c r="L95" s="202">
        <v>21.13</v>
      </c>
      <c r="M95" s="202">
        <v>0</v>
      </c>
      <c r="N95" s="202">
        <v>28.97</v>
      </c>
      <c r="O95" s="202">
        <v>48.65</v>
      </c>
      <c r="P95" s="202">
        <v>66.489999999999995</v>
      </c>
      <c r="Q95" s="202">
        <v>2.88</v>
      </c>
      <c r="R95" s="202">
        <v>2.88</v>
      </c>
      <c r="S95" s="202">
        <v>3.84</v>
      </c>
      <c r="T95" s="202">
        <v>0</v>
      </c>
      <c r="U95" s="202">
        <v>313.86</v>
      </c>
      <c r="V95" s="202">
        <v>2.88</v>
      </c>
      <c r="W95" s="202">
        <v>8.2200000000000006</v>
      </c>
      <c r="X95" s="202">
        <v>24.12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41.3</v>
      </c>
      <c r="AQ95" s="202">
        <v>10.76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19.21</v>
      </c>
      <c r="L96" s="202">
        <v>21.13</v>
      </c>
      <c r="M96" s="202">
        <v>0</v>
      </c>
      <c r="N96" s="202">
        <v>28.97</v>
      </c>
      <c r="O96" s="202">
        <v>48.65</v>
      </c>
      <c r="P96" s="202">
        <v>66.489999999999995</v>
      </c>
      <c r="Q96" s="202">
        <v>2.88</v>
      </c>
      <c r="R96" s="202">
        <v>2.88</v>
      </c>
      <c r="S96" s="202">
        <v>3.84</v>
      </c>
      <c r="T96" s="202">
        <v>0</v>
      </c>
      <c r="U96" s="202">
        <v>313.86</v>
      </c>
      <c r="V96" s="202">
        <v>2.88</v>
      </c>
      <c r="W96" s="202">
        <v>8.2200000000000006</v>
      </c>
      <c r="X96" s="202">
        <v>24.12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41.3</v>
      </c>
      <c r="AQ96" s="202">
        <v>10.76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19.21</v>
      </c>
      <c r="L97" s="202">
        <v>21.13</v>
      </c>
      <c r="M97" s="202">
        <v>0</v>
      </c>
      <c r="N97" s="202">
        <v>28.97</v>
      </c>
      <c r="O97" s="202">
        <v>48.65</v>
      </c>
      <c r="P97" s="202">
        <v>66.489999999999995</v>
      </c>
      <c r="Q97" s="202">
        <v>2.88</v>
      </c>
      <c r="R97" s="202">
        <v>2.88</v>
      </c>
      <c r="S97" s="202">
        <v>3.84</v>
      </c>
      <c r="T97" s="202">
        <v>0</v>
      </c>
      <c r="U97" s="202">
        <v>313.86</v>
      </c>
      <c r="V97" s="202">
        <v>2.88</v>
      </c>
      <c r="W97" s="202">
        <v>8.2200000000000006</v>
      </c>
      <c r="X97" s="202">
        <v>24.12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41.3</v>
      </c>
      <c r="AQ97" s="202">
        <v>10.76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19.21</v>
      </c>
      <c r="L98" s="202">
        <v>21.13</v>
      </c>
      <c r="M98" s="202">
        <v>0</v>
      </c>
      <c r="N98" s="202">
        <v>28.97</v>
      </c>
      <c r="O98" s="202">
        <v>48.65</v>
      </c>
      <c r="P98" s="202">
        <v>66.489999999999995</v>
      </c>
      <c r="Q98" s="202">
        <v>2.88</v>
      </c>
      <c r="R98" s="202">
        <v>2.88</v>
      </c>
      <c r="S98" s="202">
        <v>3.84</v>
      </c>
      <c r="T98" s="202">
        <v>0</v>
      </c>
      <c r="U98" s="202">
        <v>313.86</v>
      </c>
      <c r="V98" s="202">
        <v>2.88</v>
      </c>
      <c r="W98" s="202">
        <v>8.2200000000000006</v>
      </c>
      <c r="X98" s="202">
        <v>24.12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41.3</v>
      </c>
      <c r="AQ98" s="202">
        <v>10.76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1.1875425000000002</v>
      </c>
      <c r="L99">
        <f t="shared" si="0"/>
        <v>0.70714000000000021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1.5873874999999973</v>
      </c>
      <c r="Q99">
        <f t="shared" si="0"/>
        <v>8.7874999999999925E-2</v>
      </c>
      <c r="R99">
        <f t="shared" si="0"/>
        <v>8.863E-2</v>
      </c>
      <c r="S99">
        <f t="shared" si="0"/>
        <v>0.11424249999999998</v>
      </c>
      <c r="T99">
        <f t="shared" si="0"/>
        <v>0</v>
      </c>
      <c r="U99">
        <f t="shared" si="0"/>
        <v>6.7437900000000006</v>
      </c>
      <c r="V99">
        <f t="shared" si="0"/>
        <v>0.11737999999999987</v>
      </c>
      <c r="W99">
        <f t="shared" si="0"/>
        <v>0.19796000000000044</v>
      </c>
      <c r="X99">
        <f t="shared" si="0"/>
        <v>0.46475249999999907</v>
      </c>
      <c r="Y99">
        <f t="shared" si="0"/>
        <v>0</v>
      </c>
      <c r="Z99">
        <f t="shared" si="0"/>
        <v>0</v>
      </c>
      <c r="AA99">
        <f t="shared" si="0"/>
        <v>-3.2000000000000019E-4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1.3431700000000002</v>
      </c>
      <c r="AQ99">
        <f t="shared" si="0"/>
        <v>0.38722499999999971</v>
      </c>
      <c r="AR99">
        <f t="shared" si="0"/>
        <v>0.25043499999999991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4.99</v>
      </c>
      <c r="L3" s="202">
        <v>206.72</v>
      </c>
      <c r="M3" s="202">
        <v>27.11</v>
      </c>
      <c r="N3" s="202">
        <v>35</v>
      </c>
      <c r="O3" s="202">
        <v>0</v>
      </c>
      <c r="P3" s="202">
        <v>41.15</v>
      </c>
      <c r="Q3" s="202">
        <v>3.32</v>
      </c>
      <c r="R3" s="202">
        <v>3.43</v>
      </c>
      <c r="S3" s="202">
        <v>4.2699999999999996</v>
      </c>
      <c r="T3" s="202">
        <v>0</v>
      </c>
      <c r="U3" s="202">
        <v>20.56</v>
      </c>
      <c r="V3" s="202">
        <v>3.36</v>
      </c>
      <c r="W3" s="202">
        <v>9.01</v>
      </c>
      <c r="X3" s="202">
        <v>13.21</v>
      </c>
      <c r="Y3" s="202">
        <v>0</v>
      </c>
      <c r="Z3">
        <v>0</v>
      </c>
      <c r="AA3" s="202">
        <v>-0.03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206.72</v>
      </c>
      <c r="M4" s="202">
        <v>27.11</v>
      </c>
      <c r="N4" s="202">
        <v>35</v>
      </c>
      <c r="O4" s="202">
        <v>0</v>
      </c>
      <c r="P4" s="202">
        <v>41.15</v>
      </c>
      <c r="Q4" s="202">
        <v>3.32</v>
      </c>
      <c r="R4" s="202">
        <v>3.43</v>
      </c>
      <c r="S4" s="202">
        <v>4.2699999999999996</v>
      </c>
      <c r="T4" s="202">
        <v>0</v>
      </c>
      <c r="U4" s="202">
        <v>20.56</v>
      </c>
      <c r="V4" s="202">
        <v>3.36</v>
      </c>
      <c r="W4" s="202">
        <v>9.01</v>
      </c>
      <c r="X4" s="202">
        <v>13.21</v>
      </c>
      <c r="Y4" s="202">
        <v>0</v>
      </c>
      <c r="Z4">
        <v>0</v>
      </c>
      <c r="AA4" s="202">
        <v>-0.03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5.0199999999999996</v>
      </c>
      <c r="L5" s="202">
        <v>206.72</v>
      </c>
      <c r="M5" s="202">
        <v>27.11</v>
      </c>
      <c r="N5" s="202">
        <v>35</v>
      </c>
      <c r="O5" s="202">
        <v>0</v>
      </c>
      <c r="P5" s="202">
        <v>41.15</v>
      </c>
      <c r="Q5" s="202">
        <v>3.32</v>
      </c>
      <c r="R5" s="202">
        <v>3.43</v>
      </c>
      <c r="S5" s="202">
        <v>4.2699999999999996</v>
      </c>
      <c r="T5" s="202">
        <v>0</v>
      </c>
      <c r="U5" s="202">
        <v>20.56</v>
      </c>
      <c r="V5" s="202">
        <v>3.36</v>
      </c>
      <c r="W5" s="202">
        <v>9.01</v>
      </c>
      <c r="X5" s="202">
        <v>13.21</v>
      </c>
      <c r="Y5" s="202">
        <v>0</v>
      </c>
      <c r="Z5">
        <v>0</v>
      </c>
      <c r="AA5" s="202">
        <v>-0.03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5.0199999999999996</v>
      </c>
      <c r="L6" s="202">
        <v>206.72</v>
      </c>
      <c r="M6" s="202">
        <v>27.11</v>
      </c>
      <c r="N6" s="202">
        <v>35</v>
      </c>
      <c r="O6" s="202">
        <v>0</v>
      </c>
      <c r="P6" s="202">
        <v>41.15</v>
      </c>
      <c r="Q6" s="202">
        <v>3.32</v>
      </c>
      <c r="R6" s="202">
        <v>3.43</v>
      </c>
      <c r="S6" s="202">
        <v>4.2699999999999996</v>
      </c>
      <c r="T6" s="202">
        <v>0</v>
      </c>
      <c r="U6" s="202">
        <v>20.56</v>
      </c>
      <c r="V6" s="202">
        <v>3.36</v>
      </c>
      <c r="W6" s="202">
        <v>9.01</v>
      </c>
      <c r="X6" s="202">
        <v>13.21</v>
      </c>
      <c r="Y6" s="202">
        <v>0</v>
      </c>
      <c r="Z6">
        <v>0</v>
      </c>
      <c r="AA6" s="202">
        <v>-0.03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5.0199999999999996</v>
      </c>
      <c r="L7" s="202">
        <v>205.02</v>
      </c>
      <c r="M7" s="202">
        <v>27.11</v>
      </c>
      <c r="N7" s="202">
        <v>35</v>
      </c>
      <c r="O7" s="202">
        <v>0</v>
      </c>
      <c r="P7" s="202">
        <v>41.15</v>
      </c>
      <c r="Q7" s="202">
        <v>3.51</v>
      </c>
      <c r="R7" s="202">
        <v>3.43</v>
      </c>
      <c r="S7" s="202">
        <v>4.2699999999999996</v>
      </c>
      <c r="T7" s="202">
        <v>0</v>
      </c>
      <c r="U7" s="202">
        <v>20.56</v>
      </c>
      <c r="V7" s="202">
        <v>3.36</v>
      </c>
      <c r="W7" s="202">
        <v>9.01</v>
      </c>
      <c r="X7" s="202">
        <v>13.21</v>
      </c>
      <c r="Y7" s="202">
        <v>0</v>
      </c>
      <c r="Z7">
        <v>0</v>
      </c>
      <c r="AA7" s="202">
        <v>-0.03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7.69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5.0199999999999996</v>
      </c>
      <c r="L8" s="202">
        <v>205.02</v>
      </c>
      <c r="M8" s="202">
        <v>27.11</v>
      </c>
      <c r="N8" s="202">
        <v>35</v>
      </c>
      <c r="O8" s="202">
        <v>0</v>
      </c>
      <c r="P8" s="202">
        <v>41.15</v>
      </c>
      <c r="Q8" s="202">
        <v>3.51</v>
      </c>
      <c r="R8" s="202">
        <v>3.43</v>
      </c>
      <c r="S8" s="202">
        <v>4.2699999999999996</v>
      </c>
      <c r="T8" s="202">
        <v>0</v>
      </c>
      <c r="U8" s="202">
        <v>20.56</v>
      </c>
      <c r="V8" s="202">
        <v>3.36</v>
      </c>
      <c r="W8" s="202">
        <v>9.01</v>
      </c>
      <c r="X8" s="202">
        <v>13.21</v>
      </c>
      <c r="Y8" s="202">
        <v>0</v>
      </c>
      <c r="Z8">
        <v>0</v>
      </c>
      <c r="AA8" s="202">
        <v>-0.03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7.69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5.0199999999999996</v>
      </c>
      <c r="L9" s="202">
        <v>205.02</v>
      </c>
      <c r="M9" s="202">
        <v>27.11</v>
      </c>
      <c r="N9" s="202">
        <v>35</v>
      </c>
      <c r="O9" s="202">
        <v>0</v>
      </c>
      <c r="P9" s="202">
        <v>41.15</v>
      </c>
      <c r="Q9" s="202">
        <v>3.51</v>
      </c>
      <c r="R9" s="202">
        <v>3.43</v>
      </c>
      <c r="S9" s="202">
        <v>4.2699999999999996</v>
      </c>
      <c r="T9" s="202">
        <v>0</v>
      </c>
      <c r="U9" s="202">
        <v>20.56</v>
      </c>
      <c r="V9" s="202">
        <v>3.36</v>
      </c>
      <c r="W9" s="202">
        <v>9.01</v>
      </c>
      <c r="X9" s="202">
        <v>13.21</v>
      </c>
      <c r="Y9" s="202">
        <v>0</v>
      </c>
      <c r="Z9">
        <v>0</v>
      </c>
      <c r="AA9" s="202">
        <v>-0.03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5.0199999999999996</v>
      </c>
      <c r="L10" s="202">
        <v>205.02</v>
      </c>
      <c r="M10" s="202">
        <v>27.11</v>
      </c>
      <c r="N10" s="202">
        <v>35</v>
      </c>
      <c r="O10" s="202">
        <v>0</v>
      </c>
      <c r="P10" s="202">
        <v>41.15</v>
      </c>
      <c r="Q10" s="202">
        <v>3.51</v>
      </c>
      <c r="R10" s="202">
        <v>3.43</v>
      </c>
      <c r="S10" s="202">
        <v>4.2699999999999996</v>
      </c>
      <c r="T10" s="202">
        <v>0</v>
      </c>
      <c r="U10" s="202">
        <v>20.56</v>
      </c>
      <c r="V10" s="202">
        <v>3.36</v>
      </c>
      <c r="W10" s="202">
        <v>9.01</v>
      </c>
      <c r="X10" s="202">
        <v>13.21</v>
      </c>
      <c r="Y10" s="202">
        <v>0</v>
      </c>
      <c r="Z10">
        <v>0</v>
      </c>
      <c r="AA10" s="202">
        <v>-0.03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5.03</v>
      </c>
      <c r="L11" s="202">
        <v>205.02</v>
      </c>
      <c r="M11" s="202">
        <v>27.11</v>
      </c>
      <c r="N11" s="202">
        <v>35</v>
      </c>
      <c r="O11" s="202">
        <v>0</v>
      </c>
      <c r="P11" s="202">
        <v>41.15</v>
      </c>
      <c r="Q11" s="202">
        <v>3.51</v>
      </c>
      <c r="R11" s="202">
        <v>3.43</v>
      </c>
      <c r="S11" s="202">
        <v>4.2699999999999996</v>
      </c>
      <c r="T11" s="202">
        <v>0</v>
      </c>
      <c r="U11" s="202">
        <v>20.56</v>
      </c>
      <c r="V11" s="202">
        <v>3.36</v>
      </c>
      <c r="W11" s="202">
        <v>5.46</v>
      </c>
      <c r="X11" s="202">
        <v>8.01</v>
      </c>
      <c r="Y11" s="202">
        <v>0</v>
      </c>
      <c r="Z11">
        <v>0</v>
      </c>
      <c r="AA11" s="202">
        <v>-0.03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19.04</v>
      </c>
      <c r="AQ11" s="202">
        <v>7.75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205.02</v>
      </c>
      <c r="M12" s="202">
        <v>27.11</v>
      </c>
      <c r="N12" s="202">
        <v>35</v>
      </c>
      <c r="O12" s="202">
        <v>0</v>
      </c>
      <c r="P12" s="202">
        <v>41.15</v>
      </c>
      <c r="Q12" s="202">
        <v>3.51</v>
      </c>
      <c r="R12" s="202">
        <v>3.43</v>
      </c>
      <c r="S12" s="202">
        <v>4.2699999999999996</v>
      </c>
      <c r="T12" s="202">
        <v>0</v>
      </c>
      <c r="U12" s="202">
        <v>20.56</v>
      </c>
      <c r="V12" s="202">
        <v>3.36</v>
      </c>
      <c r="W12" s="202">
        <v>5.46</v>
      </c>
      <c r="X12" s="202">
        <v>8.01</v>
      </c>
      <c r="Y12" s="202">
        <v>0</v>
      </c>
      <c r="Z12">
        <v>0</v>
      </c>
      <c r="AA12" s="202">
        <v>-0.03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19.04</v>
      </c>
      <c r="AQ12" s="202">
        <v>7.75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205.02</v>
      </c>
      <c r="M13" s="202">
        <v>27.11</v>
      </c>
      <c r="N13" s="202">
        <v>35</v>
      </c>
      <c r="O13" s="202">
        <v>0</v>
      </c>
      <c r="P13" s="202">
        <v>41.15</v>
      </c>
      <c r="Q13" s="202">
        <v>3.51</v>
      </c>
      <c r="R13" s="202">
        <v>3.43</v>
      </c>
      <c r="S13" s="202">
        <v>4.2699999999999996</v>
      </c>
      <c r="T13" s="202">
        <v>0</v>
      </c>
      <c r="U13" s="202">
        <v>20.56</v>
      </c>
      <c r="V13" s="202">
        <v>3.36</v>
      </c>
      <c r="W13" s="202">
        <v>5.46</v>
      </c>
      <c r="X13" s="202">
        <v>8.01</v>
      </c>
      <c r="Y13" s="202">
        <v>0</v>
      </c>
      <c r="Z13">
        <v>0</v>
      </c>
      <c r="AA13" s="202">
        <v>-0.03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17.59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205.02</v>
      </c>
      <c r="M14" s="202">
        <v>27.11</v>
      </c>
      <c r="N14" s="202">
        <v>35</v>
      </c>
      <c r="O14" s="202">
        <v>0</v>
      </c>
      <c r="P14" s="202">
        <v>41.15</v>
      </c>
      <c r="Q14" s="202">
        <v>3.51</v>
      </c>
      <c r="R14" s="202">
        <v>3.43</v>
      </c>
      <c r="S14" s="202">
        <v>4.2699999999999996</v>
      </c>
      <c r="T14" s="202">
        <v>0</v>
      </c>
      <c r="U14" s="202">
        <v>20.56</v>
      </c>
      <c r="V14" s="202">
        <v>3.36</v>
      </c>
      <c r="W14" s="202">
        <v>5.46</v>
      </c>
      <c r="X14" s="202">
        <v>8.01</v>
      </c>
      <c r="Y14" s="202">
        <v>0</v>
      </c>
      <c r="Z14">
        <v>0</v>
      </c>
      <c r="AA14" s="202">
        <v>-0.03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17.59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205.02</v>
      </c>
      <c r="M15" s="202">
        <v>27.11</v>
      </c>
      <c r="N15" s="202">
        <v>35</v>
      </c>
      <c r="O15" s="202">
        <v>0</v>
      </c>
      <c r="P15" s="202">
        <v>41.15</v>
      </c>
      <c r="Q15" s="202">
        <v>3.51</v>
      </c>
      <c r="R15" s="202">
        <v>3.43</v>
      </c>
      <c r="S15" s="202">
        <v>4.2699999999999996</v>
      </c>
      <c r="T15" s="202">
        <v>0</v>
      </c>
      <c r="U15" s="202">
        <v>20.56</v>
      </c>
      <c r="V15" s="202">
        <v>3.36</v>
      </c>
      <c r="W15" s="202">
        <v>5.46</v>
      </c>
      <c r="X15" s="202">
        <v>8.01</v>
      </c>
      <c r="Y15" s="202">
        <v>0</v>
      </c>
      <c r="Z15">
        <v>0</v>
      </c>
      <c r="AA15" s="202">
        <v>-0.03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205.02</v>
      </c>
      <c r="M16" s="202">
        <v>27.11</v>
      </c>
      <c r="N16" s="202">
        <v>35</v>
      </c>
      <c r="O16" s="202">
        <v>0</v>
      </c>
      <c r="P16" s="202">
        <v>41.15</v>
      </c>
      <c r="Q16" s="202">
        <v>3.51</v>
      </c>
      <c r="R16" s="202">
        <v>3.43</v>
      </c>
      <c r="S16" s="202">
        <v>4.2699999999999996</v>
      </c>
      <c r="T16" s="202">
        <v>0</v>
      </c>
      <c r="U16" s="202">
        <v>20.56</v>
      </c>
      <c r="V16" s="202">
        <v>3.36</v>
      </c>
      <c r="W16" s="202">
        <v>5.46</v>
      </c>
      <c r="X16" s="202">
        <v>8.01</v>
      </c>
      <c r="Y16" s="202">
        <v>0</v>
      </c>
      <c r="Z16">
        <v>0</v>
      </c>
      <c r="AA16" s="202">
        <v>-0.03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5.04</v>
      </c>
      <c r="L17" s="202">
        <v>205.02</v>
      </c>
      <c r="M17" s="202">
        <v>27.11</v>
      </c>
      <c r="N17" s="202">
        <v>35</v>
      </c>
      <c r="O17" s="202">
        <v>0</v>
      </c>
      <c r="P17" s="202">
        <v>41.15</v>
      </c>
      <c r="Q17" s="202">
        <v>3.51</v>
      </c>
      <c r="R17" s="202">
        <v>3.43</v>
      </c>
      <c r="S17" s="202">
        <v>4.2699999999999996</v>
      </c>
      <c r="T17" s="202">
        <v>0</v>
      </c>
      <c r="U17" s="202">
        <v>20.56</v>
      </c>
      <c r="V17" s="202">
        <v>3.36</v>
      </c>
      <c r="W17" s="202">
        <v>5.46</v>
      </c>
      <c r="X17" s="202">
        <v>8.01</v>
      </c>
      <c r="Y17" s="202">
        <v>0</v>
      </c>
      <c r="Z17">
        <v>0</v>
      </c>
      <c r="AA17" s="202">
        <v>-0.03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5.14</v>
      </c>
      <c r="L18" s="202">
        <v>205.02</v>
      </c>
      <c r="M18" s="202">
        <v>27.11</v>
      </c>
      <c r="N18" s="202">
        <v>35</v>
      </c>
      <c r="O18" s="202">
        <v>0</v>
      </c>
      <c r="P18" s="202">
        <v>41.15</v>
      </c>
      <c r="Q18" s="202">
        <v>3.51</v>
      </c>
      <c r="R18" s="202">
        <v>3.43</v>
      </c>
      <c r="S18" s="202">
        <v>4.2699999999999996</v>
      </c>
      <c r="T18" s="202">
        <v>0</v>
      </c>
      <c r="U18" s="202">
        <v>20.56</v>
      </c>
      <c r="V18" s="202">
        <v>3.36</v>
      </c>
      <c r="W18" s="202">
        <v>5.46</v>
      </c>
      <c r="X18" s="202">
        <v>8.01</v>
      </c>
      <c r="Y18" s="202">
        <v>0</v>
      </c>
      <c r="Z18">
        <v>0</v>
      </c>
      <c r="AA18" s="202">
        <v>-0.03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5.0199999999999996</v>
      </c>
      <c r="L19" s="202">
        <v>205.02</v>
      </c>
      <c r="M19" s="202">
        <v>27.11</v>
      </c>
      <c r="N19" s="202">
        <v>35</v>
      </c>
      <c r="O19" s="202">
        <v>0</v>
      </c>
      <c r="P19" s="202">
        <v>41.15</v>
      </c>
      <c r="Q19" s="202">
        <v>3.51</v>
      </c>
      <c r="R19" s="202">
        <v>3.43</v>
      </c>
      <c r="S19" s="202">
        <v>4.2699999999999996</v>
      </c>
      <c r="T19" s="202">
        <v>0</v>
      </c>
      <c r="U19" s="202">
        <v>20.56</v>
      </c>
      <c r="V19" s="202">
        <v>3.36</v>
      </c>
      <c r="W19" s="202">
        <v>5.46</v>
      </c>
      <c r="X19" s="202">
        <v>8.01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5.0199999999999996</v>
      </c>
      <c r="L20" s="202">
        <v>205.02</v>
      </c>
      <c r="M20" s="202">
        <v>27.11</v>
      </c>
      <c r="N20" s="202">
        <v>35</v>
      </c>
      <c r="O20" s="202">
        <v>0</v>
      </c>
      <c r="P20" s="202">
        <v>41.15</v>
      </c>
      <c r="Q20" s="202">
        <v>3.51</v>
      </c>
      <c r="R20" s="202">
        <v>3.43</v>
      </c>
      <c r="S20" s="202">
        <v>4.2699999999999996</v>
      </c>
      <c r="T20" s="202">
        <v>0</v>
      </c>
      <c r="U20" s="202">
        <v>20.56</v>
      </c>
      <c r="V20" s="202">
        <v>3.36</v>
      </c>
      <c r="W20" s="202">
        <v>5.46</v>
      </c>
      <c r="X20" s="202">
        <v>8.01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17.59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5.0199999999999996</v>
      </c>
      <c r="L21" s="202">
        <v>205.02</v>
      </c>
      <c r="M21" s="202">
        <v>27.11</v>
      </c>
      <c r="N21" s="202">
        <v>35</v>
      </c>
      <c r="O21" s="202">
        <v>0</v>
      </c>
      <c r="P21" s="202">
        <v>41.15</v>
      </c>
      <c r="Q21" s="202">
        <v>3.51</v>
      </c>
      <c r="R21" s="202">
        <v>3.43</v>
      </c>
      <c r="S21" s="202">
        <v>4.2699999999999996</v>
      </c>
      <c r="T21" s="202">
        <v>0</v>
      </c>
      <c r="U21" s="202">
        <v>20.56</v>
      </c>
      <c r="V21" s="202">
        <v>3.36</v>
      </c>
      <c r="W21" s="202">
        <v>5.46</v>
      </c>
      <c r="X21" s="202">
        <v>8.01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17.59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5.0199999999999996</v>
      </c>
      <c r="L22" s="202">
        <v>205.02</v>
      </c>
      <c r="M22" s="202">
        <v>27.11</v>
      </c>
      <c r="N22" s="202">
        <v>35</v>
      </c>
      <c r="O22" s="202">
        <v>0</v>
      </c>
      <c r="P22" s="202">
        <v>41.15</v>
      </c>
      <c r="Q22" s="202">
        <v>3.51</v>
      </c>
      <c r="R22" s="202">
        <v>3.43</v>
      </c>
      <c r="S22" s="202">
        <v>4.2699999999999996</v>
      </c>
      <c r="T22" s="202">
        <v>0</v>
      </c>
      <c r="U22" s="202">
        <v>20.56</v>
      </c>
      <c r="V22" s="202">
        <v>3.36</v>
      </c>
      <c r="W22" s="202">
        <v>5.46</v>
      </c>
      <c r="X22" s="202">
        <v>8.01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17.59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5.0199999999999996</v>
      </c>
      <c r="L23" s="202">
        <v>203.6</v>
      </c>
      <c r="M23" s="202">
        <v>27.11</v>
      </c>
      <c r="N23" s="202">
        <v>35</v>
      </c>
      <c r="O23" s="202">
        <v>0</v>
      </c>
      <c r="P23" s="202">
        <v>41.15</v>
      </c>
      <c r="Q23" s="202">
        <v>3.32</v>
      </c>
      <c r="R23" s="202">
        <v>3.43</v>
      </c>
      <c r="S23" s="202">
        <v>4.2699999999999996</v>
      </c>
      <c r="T23" s="202">
        <v>0</v>
      </c>
      <c r="U23" s="202">
        <v>20.56</v>
      </c>
      <c r="V23" s="202">
        <v>3.36</v>
      </c>
      <c r="W23" s="202">
        <v>9.93</v>
      </c>
      <c r="X23" s="202">
        <v>14.23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7.68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203.6</v>
      </c>
      <c r="M24" s="202">
        <v>27.11</v>
      </c>
      <c r="N24" s="202">
        <v>35</v>
      </c>
      <c r="O24" s="202">
        <v>0</v>
      </c>
      <c r="P24" s="202">
        <v>41.15</v>
      </c>
      <c r="Q24" s="202">
        <v>3.32</v>
      </c>
      <c r="R24" s="202">
        <v>3.43</v>
      </c>
      <c r="S24" s="202">
        <v>4.2699999999999996</v>
      </c>
      <c r="T24" s="202">
        <v>0</v>
      </c>
      <c r="U24" s="202">
        <v>20.56</v>
      </c>
      <c r="V24" s="202">
        <v>3.36</v>
      </c>
      <c r="W24" s="202">
        <v>9.93</v>
      </c>
      <c r="X24" s="202">
        <v>14.57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7.68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203.6</v>
      </c>
      <c r="M25" s="202">
        <v>27.11</v>
      </c>
      <c r="N25" s="202">
        <v>35</v>
      </c>
      <c r="O25" s="202">
        <v>0</v>
      </c>
      <c r="P25" s="202">
        <v>41.15</v>
      </c>
      <c r="Q25" s="202">
        <v>3.32</v>
      </c>
      <c r="R25" s="202">
        <v>3.43</v>
      </c>
      <c r="S25" s="202">
        <v>4.2699999999999996</v>
      </c>
      <c r="T25" s="202">
        <v>0</v>
      </c>
      <c r="U25" s="202">
        <v>20.56</v>
      </c>
      <c r="V25" s="202">
        <v>3.36</v>
      </c>
      <c r="W25" s="202">
        <v>9.93</v>
      </c>
      <c r="X25" s="202">
        <v>14.57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7.68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203.6</v>
      </c>
      <c r="M26" s="202">
        <v>27.11</v>
      </c>
      <c r="N26" s="202">
        <v>35</v>
      </c>
      <c r="O26" s="202">
        <v>0</v>
      </c>
      <c r="P26" s="202">
        <v>41.15</v>
      </c>
      <c r="Q26" s="202">
        <v>3.32</v>
      </c>
      <c r="R26" s="202">
        <v>3.43</v>
      </c>
      <c r="S26" s="202">
        <v>4.2699999999999996</v>
      </c>
      <c r="T26" s="202">
        <v>0</v>
      </c>
      <c r="U26" s="202">
        <v>20.56</v>
      </c>
      <c r="V26" s="202">
        <v>3.36</v>
      </c>
      <c r="W26" s="202">
        <v>9.93</v>
      </c>
      <c r="X26" s="202">
        <v>14.57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7.68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203.6</v>
      </c>
      <c r="M27" s="202">
        <v>27.11</v>
      </c>
      <c r="N27" s="202">
        <v>35</v>
      </c>
      <c r="O27" s="202">
        <v>0</v>
      </c>
      <c r="P27" s="202">
        <v>41.15</v>
      </c>
      <c r="Q27" s="202">
        <v>3.32</v>
      </c>
      <c r="R27" s="202">
        <v>3.43</v>
      </c>
      <c r="S27" s="202">
        <v>4.2699999999999996</v>
      </c>
      <c r="T27" s="202">
        <v>0</v>
      </c>
      <c r="U27" s="202">
        <v>20.56</v>
      </c>
      <c r="V27" s="202">
        <v>6.13</v>
      </c>
      <c r="W27" s="202">
        <v>9.93</v>
      </c>
      <c r="X27" s="202">
        <v>14.57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72.67</v>
      </c>
      <c r="AQ27" s="202">
        <v>26.57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203.6</v>
      </c>
      <c r="M28" s="202">
        <v>27.11</v>
      </c>
      <c r="N28" s="202">
        <v>35</v>
      </c>
      <c r="O28" s="202">
        <v>0</v>
      </c>
      <c r="P28" s="202">
        <v>41.15</v>
      </c>
      <c r="Q28" s="202">
        <v>3.32</v>
      </c>
      <c r="R28" s="202">
        <v>3.43</v>
      </c>
      <c r="S28" s="202">
        <v>4.2699999999999996</v>
      </c>
      <c r="T28" s="202">
        <v>0</v>
      </c>
      <c r="U28" s="202">
        <v>20.56</v>
      </c>
      <c r="V28" s="202">
        <v>6.13</v>
      </c>
      <c r="W28" s="202">
        <v>9.93</v>
      </c>
      <c r="X28" s="202">
        <v>14.57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74.86</v>
      </c>
      <c r="AQ28" s="202">
        <v>26.57</v>
      </c>
      <c r="AR28" s="202">
        <v>1.88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254.5</v>
      </c>
      <c r="M29" s="202">
        <v>27.11</v>
      </c>
      <c r="N29" s="202">
        <v>35</v>
      </c>
      <c r="O29" s="202">
        <v>0</v>
      </c>
      <c r="P29" s="202">
        <v>41.15</v>
      </c>
      <c r="Q29" s="202">
        <v>6.06</v>
      </c>
      <c r="R29" s="202">
        <v>6.22</v>
      </c>
      <c r="S29" s="202">
        <v>7.78</v>
      </c>
      <c r="T29" s="202">
        <v>0</v>
      </c>
      <c r="U29" s="202">
        <v>20.56</v>
      </c>
      <c r="V29" s="202">
        <v>6.13</v>
      </c>
      <c r="W29" s="202">
        <v>9.93</v>
      </c>
      <c r="X29" s="202">
        <v>14.57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74.86</v>
      </c>
      <c r="AQ29" s="202">
        <v>26.57</v>
      </c>
      <c r="AR29" s="202">
        <v>4.9000000000000004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4.8600000000000003</v>
      </c>
      <c r="L30" s="202">
        <v>306.45</v>
      </c>
      <c r="M30" s="202">
        <v>27.11</v>
      </c>
      <c r="N30" s="202">
        <v>35</v>
      </c>
      <c r="O30" s="202">
        <v>0</v>
      </c>
      <c r="P30" s="202">
        <v>41.15</v>
      </c>
      <c r="Q30" s="202">
        <v>6.06</v>
      </c>
      <c r="R30" s="202">
        <v>6.24</v>
      </c>
      <c r="S30" s="202">
        <v>7.78</v>
      </c>
      <c r="T30" s="202">
        <v>0</v>
      </c>
      <c r="U30" s="202">
        <v>20.56</v>
      </c>
      <c r="V30" s="202">
        <v>6.13</v>
      </c>
      <c r="W30" s="202">
        <v>9.93</v>
      </c>
      <c r="X30" s="202">
        <v>14.57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74.86</v>
      </c>
      <c r="AQ30" s="202">
        <v>26.57</v>
      </c>
      <c r="AR30" s="202">
        <v>9.0399999999999991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8.86</v>
      </c>
      <c r="L31" s="202">
        <v>369.75</v>
      </c>
      <c r="M31" s="202">
        <v>27.11</v>
      </c>
      <c r="N31" s="202">
        <v>35</v>
      </c>
      <c r="O31" s="202">
        <v>0</v>
      </c>
      <c r="P31" s="202">
        <v>41.15</v>
      </c>
      <c r="Q31" s="202">
        <v>6.06</v>
      </c>
      <c r="R31" s="202">
        <v>6.24</v>
      </c>
      <c r="S31" s="202">
        <v>7.78</v>
      </c>
      <c r="T31" s="202">
        <v>0</v>
      </c>
      <c r="U31" s="202">
        <v>20.56</v>
      </c>
      <c r="V31" s="202">
        <v>6.13</v>
      </c>
      <c r="W31" s="202">
        <v>9.93</v>
      </c>
      <c r="X31" s="202">
        <v>14.57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74.86</v>
      </c>
      <c r="AQ31" s="202">
        <v>26.57</v>
      </c>
      <c r="AR31" s="202">
        <v>14.68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8.99</v>
      </c>
      <c r="L32" s="202">
        <v>369.75</v>
      </c>
      <c r="M32" s="202">
        <v>27.11</v>
      </c>
      <c r="N32" s="202">
        <v>35</v>
      </c>
      <c r="O32" s="202">
        <v>0</v>
      </c>
      <c r="P32" s="202">
        <v>41.15</v>
      </c>
      <c r="Q32" s="202">
        <v>6.06</v>
      </c>
      <c r="R32" s="202">
        <v>6.24</v>
      </c>
      <c r="S32" s="202">
        <v>7.78</v>
      </c>
      <c r="T32" s="202">
        <v>0</v>
      </c>
      <c r="U32" s="202">
        <v>20.56</v>
      </c>
      <c r="V32" s="202">
        <v>6.13</v>
      </c>
      <c r="W32" s="202">
        <v>9.93</v>
      </c>
      <c r="X32" s="202">
        <v>14.57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74.86</v>
      </c>
      <c r="AQ32" s="202">
        <v>26.57</v>
      </c>
      <c r="AR32" s="202">
        <v>18.5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8.99</v>
      </c>
      <c r="L33" s="202">
        <v>369.75</v>
      </c>
      <c r="M33" s="202">
        <v>27.11</v>
      </c>
      <c r="N33" s="202">
        <v>35</v>
      </c>
      <c r="O33" s="202">
        <v>0</v>
      </c>
      <c r="P33" s="202">
        <v>41.15</v>
      </c>
      <c r="Q33" s="202">
        <v>6.06</v>
      </c>
      <c r="R33" s="202">
        <v>6.24</v>
      </c>
      <c r="S33" s="202">
        <v>7.78</v>
      </c>
      <c r="T33" s="202">
        <v>0</v>
      </c>
      <c r="U33" s="202">
        <v>20.56</v>
      </c>
      <c r="V33" s="202">
        <v>6.13</v>
      </c>
      <c r="W33" s="202">
        <v>9.93</v>
      </c>
      <c r="X33" s="202">
        <v>14.57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74.86</v>
      </c>
      <c r="AQ33" s="202">
        <v>26.57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8.99</v>
      </c>
      <c r="L34" s="202">
        <v>369.75</v>
      </c>
      <c r="M34" s="202">
        <v>27.11</v>
      </c>
      <c r="N34" s="202">
        <v>35</v>
      </c>
      <c r="O34" s="202">
        <v>0</v>
      </c>
      <c r="P34" s="202">
        <v>41.15</v>
      </c>
      <c r="Q34" s="202">
        <v>6.06</v>
      </c>
      <c r="R34" s="202">
        <v>6.24</v>
      </c>
      <c r="S34" s="202">
        <v>7.78</v>
      </c>
      <c r="T34" s="202">
        <v>0</v>
      </c>
      <c r="U34" s="202">
        <v>20.56</v>
      </c>
      <c r="V34" s="202">
        <v>6.13</v>
      </c>
      <c r="W34" s="202">
        <v>9.93</v>
      </c>
      <c r="X34" s="202">
        <v>14.57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74.86</v>
      </c>
      <c r="AQ34" s="202">
        <v>26.57</v>
      </c>
      <c r="AR34" s="202">
        <v>23.7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8.99</v>
      </c>
      <c r="L35" s="202">
        <v>369.75</v>
      </c>
      <c r="M35" s="202">
        <v>27.11</v>
      </c>
      <c r="N35" s="202">
        <v>35</v>
      </c>
      <c r="O35" s="202">
        <v>0</v>
      </c>
      <c r="P35" s="202">
        <v>41.15</v>
      </c>
      <c r="Q35" s="202">
        <v>6.06</v>
      </c>
      <c r="R35" s="202">
        <v>6.24</v>
      </c>
      <c r="S35" s="202">
        <v>7.78</v>
      </c>
      <c r="T35" s="202">
        <v>0</v>
      </c>
      <c r="U35" s="202">
        <v>20.56</v>
      </c>
      <c r="V35" s="202">
        <v>6.13</v>
      </c>
      <c r="W35" s="202">
        <v>9.93</v>
      </c>
      <c r="X35" s="202">
        <v>14.23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74.86</v>
      </c>
      <c r="AQ35" s="202">
        <v>26.57</v>
      </c>
      <c r="AR35" s="202">
        <v>23.7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8.99</v>
      </c>
      <c r="L36" s="202">
        <v>369.75</v>
      </c>
      <c r="M36" s="202">
        <v>27.11</v>
      </c>
      <c r="N36" s="202">
        <v>35</v>
      </c>
      <c r="O36" s="202">
        <v>0</v>
      </c>
      <c r="P36" s="202">
        <v>41.15</v>
      </c>
      <c r="Q36" s="202">
        <v>6.06</v>
      </c>
      <c r="R36" s="202">
        <v>6.24</v>
      </c>
      <c r="S36" s="202">
        <v>7.78</v>
      </c>
      <c r="T36" s="202">
        <v>0</v>
      </c>
      <c r="U36" s="202">
        <v>20.56</v>
      </c>
      <c r="V36" s="202">
        <v>6.13</v>
      </c>
      <c r="W36" s="202">
        <v>9.93</v>
      </c>
      <c r="X36" s="202">
        <v>15.11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74.86</v>
      </c>
      <c r="AQ36" s="202">
        <v>26.57</v>
      </c>
      <c r="AR36" s="202">
        <v>23.7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8.99</v>
      </c>
      <c r="L37" s="202">
        <v>369.75</v>
      </c>
      <c r="M37" s="202">
        <v>27.11</v>
      </c>
      <c r="N37" s="202">
        <v>35</v>
      </c>
      <c r="O37" s="202">
        <v>0</v>
      </c>
      <c r="P37" s="202">
        <v>41.15</v>
      </c>
      <c r="Q37" s="202">
        <v>6.06</v>
      </c>
      <c r="R37" s="202">
        <v>6.24</v>
      </c>
      <c r="S37" s="202">
        <v>7.78</v>
      </c>
      <c r="T37" s="202">
        <v>0</v>
      </c>
      <c r="U37" s="202">
        <v>20.56</v>
      </c>
      <c r="V37" s="202">
        <v>6.13</v>
      </c>
      <c r="W37" s="202">
        <v>9.93</v>
      </c>
      <c r="X37" s="202">
        <v>16.559999999999999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74.86</v>
      </c>
      <c r="AQ37" s="202">
        <v>26.57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8.99</v>
      </c>
      <c r="L38" s="202">
        <v>369.75</v>
      </c>
      <c r="M38" s="202">
        <v>22.98</v>
      </c>
      <c r="N38" s="202">
        <v>35</v>
      </c>
      <c r="O38" s="202">
        <v>0</v>
      </c>
      <c r="P38" s="202">
        <v>41.15</v>
      </c>
      <c r="Q38" s="202">
        <v>6.06</v>
      </c>
      <c r="R38" s="202">
        <v>6.24</v>
      </c>
      <c r="S38" s="202">
        <v>7.78</v>
      </c>
      <c r="T38" s="202">
        <v>0</v>
      </c>
      <c r="U38" s="202">
        <v>20.56</v>
      </c>
      <c r="V38" s="202">
        <v>6.13</v>
      </c>
      <c r="W38" s="202">
        <v>9.93</v>
      </c>
      <c r="X38" s="202">
        <v>17.100000000000001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74.86</v>
      </c>
      <c r="AQ38" s="202">
        <v>26.57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8.99</v>
      </c>
      <c r="L39" s="202">
        <v>369.75</v>
      </c>
      <c r="M39" s="202">
        <v>22.98</v>
      </c>
      <c r="N39" s="202">
        <v>35</v>
      </c>
      <c r="O39" s="202">
        <v>0</v>
      </c>
      <c r="P39" s="202">
        <v>41.15</v>
      </c>
      <c r="Q39" s="202">
        <v>6.06</v>
      </c>
      <c r="R39" s="202">
        <v>6.24</v>
      </c>
      <c r="S39" s="202">
        <v>7.78</v>
      </c>
      <c r="T39" s="202">
        <v>0</v>
      </c>
      <c r="U39" s="202">
        <v>20.56</v>
      </c>
      <c r="V39" s="202">
        <v>6.13</v>
      </c>
      <c r="W39" s="202">
        <v>9.93</v>
      </c>
      <c r="X39" s="202">
        <v>15.85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74.86</v>
      </c>
      <c r="AQ39" s="202">
        <v>26.57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8.99</v>
      </c>
      <c r="L40" s="202">
        <v>369.75</v>
      </c>
      <c r="M40" s="202">
        <v>22.98</v>
      </c>
      <c r="N40" s="202">
        <v>35</v>
      </c>
      <c r="O40" s="202">
        <v>0</v>
      </c>
      <c r="P40" s="202">
        <v>41.15</v>
      </c>
      <c r="Q40" s="202">
        <v>6.06</v>
      </c>
      <c r="R40" s="202">
        <v>6.24</v>
      </c>
      <c r="S40" s="202">
        <v>7.78</v>
      </c>
      <c r="T40" s="202">
        <v>0</v>
      </c>
      <c r="U40" s="202">
        <v>20.56</v>
      </c>
      <c r="V40" s="202">
        <v>6.13</v>
      </c>
      <c r="W40" s="202">
        <v>9.93</v>
      </c>
      <c r="X40" s="202">
        <v>19.059999999999999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74.86</v>
      </c>
      <c r="AQ40" s="202">
        <v>26.57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312.13</v>
      </c>
      <c r="M41" s="202">
        <v>22.98</v>
      </c>
      <c r="N41" s="202">
        <v>35</v>
      </c>
      <c r="O41" s="202">
        <v>0</v>
      </c>
      <c r="P41" s="202">
        <v>41.15</v>
      </c>
      <c r="Q41" s="202">
        <v>3.32</v>
      </c>
      <c r="R41" s="202">
        <v>6.24</v>
      </c>
      <c r="S41" s="202">
        <v>7.78</v>
      </c>
      <c r="T41" s="202">
        <v>0</v>
      </c>
      <c r="U41" s="202">
        <v>20.56</v>
      </c>
      <c r="V41" s="202">
        <v>6.13</v>
      </c>
      <c r="W41" s="202">
        <v>9.93</v>
      </c>
      <c r="X41" s="202">
        <v>13.91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74.86</v>
      </c>
      <c r="AQ41" s="202">
        <v>26.57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265.49</v>
      </c>
      <c r="M42" s="202">
        <v>22.98</v>
      </c>
      <c r="N42" s="202">
        <v>35</v>
      </c>
      <c r="O42" s="202">
        <v>0</v>
      </c>
      <c r="P42" s="202">
        <v>41.15</v>
      </c>
      <c r="Q42" s="202">
        <v>3.32</v>
      </c>
      <c r="R42" s="202">
        <v>6.24</v>
      </c>
      <c r="S42" s="202">
        <v>7.78</v>
      </c>
      <c r="T42" s="202">
        <v>0</v>
      </c>
      <c r="U42" s="202">
        <v>20.56</v>
      </c>
      <c r="V42" s="202">
        <v>6.13</v>
      </c>
      <c r="W42" s="202">
        <v>9.93</v>
      </c>
      <c r="X42" s="202">
        <v>12.93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74.86</v>
      </c>
      <c r="AQ42" s="202">
        <v>26.57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203.6</v>
      </c>
      <c r="M43" s="202">
        <v>22.98</v>
      </c>
      <c r="N43" s="202">
        <v>35</v>
      </c>
      <c r="O43" s="202">
        <v>0</v>
      </c>
      <c r="P43" s="202">
        <v>41.15</v>
      </c>
      <c r="Q43" s="202">
        <v>3.32</v>
      </c>
      <c r="R43" s="202">
        <v>3.43</v>
      </c>
      <c r="S43" s="202">
        <v>4.2699999999999996</v>
      </c>
      <c r="T43" s="202">
        <v>0</v>
      </c>
      <c r="U43" s="202">
        <v>20.56</v>
      </c>
      <c r="V43" s="202">
        <v>3.75</v>
      </c>
      <c r="W43" s="202">
        <v>9.93</v>
      </c>
      <c r="X43" s="202">
        <v>13.55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19.920000000000002</v>
      </c>
      <c r="AQ43" s="202">
        <v>11.46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203.6</v>
      </c>
      <c r="M44" s="202">
        <v>22.98</v>
      </c>
      <c r="N44" s="202">
        <v>35</v>
      </c>
      <c r="O44" s="202">
        <v>0</v>
      </c>
      <c r="P44" s="202">
        <v>41.15</v>
      </c>
      <c r="Q44" s="202">
        <v>3.32</v>
      </c>
      <c r="R44" s="202">
        <v>3.43</v>
      </c>
      <c r="S44" s="202">
        <v>4.2699999999999996</v>
      </c>
      <c r="T44" s="202">
        <v>0</v>
      </c>
      <c r="U44" s="202">
        <v>20.56</v>
      </c>
      <c r="V44" s="202">
        <v>3.36</v>
      </c>
      <c r="W44" s="202">
        <v>9.93</v>
      </c>
      <c r="X44" s="202">
        <v>13.55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19.21</v>
      </c>
      <c r="AQ44" s="202">
        <v>7.75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203.6</v>
      </c>
      <c r="M45" s="202">
        <v>22.98</v>
      </c>
      <c r="N45" s="202">
        <v>35</v>
      </c>
      <c r="O45" s="202">
        <v>0</v>
      </c>
      <c r="P45" s="202">
        <v>41.15</v>
      </c>
      <c r="Q45" s="202">
        <v>3.32</v>
      </c>
      <c r="R45" s="202">
        <v>3.43</v>
      </c>
      <c r="S45" s="202">
        <v>4.2699999999999996</v>
      </c>
      <c r="T45" s="202">
        <v>0</v>
      </c>
      <c r="U45" s="202">
        <v>20.56</v>
      </c>
      <c r="V45" s="202">
        <v>3.36</v>
      </c>
      <c r="W45" s="202">
        <v>9.93</v>
      </c>
      <c r="X45" s="202">
        <v>14.14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19.21</v>
      </c>
      <c r="AQ45" s="202">
        <v>7.75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203.6</v>
      </c>
      <c r="M46" s="202">
        <v>22.98</v>
      </c>
      <c r="N46" s="202">
        <v>35</v>
      </c>
      <c r="O46" s="202">
        <v>0</v>
      </c>
      <c r="P46" s="202">
        <v>41.15</v>
      </c>
      <c r="Q46" s="202">
        <v>3.32</v>
      </c>
      <c r="R46" s="202">
        <v>3.43</v>
      </c>
      <c r="S46" s="202">
        <v>4.2699999999999996</v>
      </c>
      <c r="T46" s="202">
        <v>0</v>
      </c>
      <c r="U46" s="202">
        <v>20.56</v>
      </c>
      <c r="V46" s="202">
        <v>3.36</v>
      </c>
      <c r="W46" s="202">
        <v>9.93</v>
      </c>
      <c r="X46" s="202">
        <v>14.14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19.21</v>
      </c>
      <c r="AQ46" s="202">
        <v>7.75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203.6</v>
      </c>
      <c r="M47" s="202">
        <v>22.98</v>
      </c>
      <c r="N47" s="202">
        <v>35</v>
      </c>
      <c r="O47" s="202">
        <v>0</v>
      </c>
      <c r="P47" s="202">
        <v>41.15</v>
      </c>
      <c r="Q47" s="202">
        <v>3.32</v>
      </c>
      <c r="R47" s="202">
        <v>3.43</v>
      </c>
      <c r="S47" s="202">
        <v>4.2699999999999996</v>
      </c>
      <c r="T47" s="202">
        <v>0</v>
      </c>
      <c r="U47" s="202">
        <v>20.56</v>
      </c>
      <c r="V47" s="202">
        <v>3.36</v>
      </c>
      <c r="W47" s="202">
        <v>9.93</v>
      </c>
      <c r="X47" s="202">
        <v>14.57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19.21</v>
      </c>
      <c r="AQ47" s="202">
        <v>7.75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203.6</v>
      </c>
      <c r="M48" s="202">
        <v>22.98</v>
      </c>
      <c r="N48" s="202">
        <v>35</v>
      </c>
      <c r="O48" s="202">
        <v>0</v>
      </c>
      <c r="P48" s="202">
        <v>41.15</v>
      </c>
      <c r="Q48" s="202">
        <v>3.32</v>
      </c>
      <c r="R48" s="202">
        <v>3.43</v>
      </c>
      <c r="S48" s="202">
        <v>4.2699999999999996</v>
      </c>
      <c r="T48" s="202">
        <v>0</v>
      </c>
      <c r="U48" s="202">
        <v>20.56</v>
      </c>
      <c r="V48" s="202">
        <v>3.36</v>
      </c>
      <c r="W48" s="202">
        <v>9.93</v>
      </c>
      <c r="X48" s="202">
        <v>14.57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19.21</v>
      </c>
      <c r="AQ48" s="202">
        <v>7.75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4.95</v>
      </c>
      <c r="L49" s="202">
        <v>203.6</v>
      </c>
      <c r="M49" s="202">
        <v>22.98</v>
      </c>
      <c r="N49" s="202">
        <v>35</v>
      </c>
      <c r="O49" s="202">
        <v>0</v>
      </c>
      <c r="P49" s="202">
        <v>41.15</v>
      </c>
      <c r="Q49" s="202">
        <v>3.32</v>
      </c>
      <c r="R49" s="202">
        <v>3.43</v>
      </c>
      <c r="S49" s="202">
        <v>4.2699999999999996</v>
      </c>
      <c r="T49" s="202">
        <v>0</v>
      </c>
      <c r="U49" s="202">
        <v>20.56</v>
      </c>
      <c r="V49" s="202">
        <v>3.36</v>
      </c>
      <c r="W49" s="202">
        <v>9.93</v>
      </c>
      <c r="X49" s="202">
        <v>14.57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19.21</v>
      </c>
      <c r="AQ49" s="202">
        <v>7.75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203.6</v>
      </c>
      <c r="M50" s="202">
        <v>22.98</v>
      </c>
      <c r="N50" s="202">
        <v>35</v>
      </c>
      <c r="O50" s="202">
        <v>0</v>
      </c>
      <c r="P50" s="202">
        <v>41.15</v>
      </c>
      <c r="Q50" s="202">
        <v>3.32</v>
      </c>
      <c r="R50" s="202">
        <v>3.43</v>
      </c>
      <c r="S50" s="202">
        <v>4.2699999999999996</v>
      </c>
      <c r="T50" s="202">
        <v>0</v>
      </c>
      <c r="U50" s="202">
        <v>20.56</v>
      </c>
      <c r="V50" s="202">
        <v>3.36</v>
      </c>
      <c r="W50" s="202">
        <v>9.93</v>
      </c>
      <c r="X50" s="202">
        <v>14.57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19.21</v>
      </c>
      <c r="AQ50" s="202">
        <v>7.75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203.6</v>
      </c>
      <c r="M51" s="202">
        <v>22.98</v>
      </c>
      <c r="N51" s="202">
        <v>35</v>
      </c>
      <c r="O51" s="202">
        <v>0</v>
      </c>
      <c r="P51" s="202">
        <v>41.15</v>
      </c>
      <c r="Q51" s="202">
        <v>3.32</v>
      </c>
      <c r="R51" s="202">
        <v>3.43</v>
      </c>
      <c r="S51" s="202">
        <v>4.2699999999999996</v>
      </c>
      <c r="T51" s="202">
        <v>0</v>
      </c>
      <c r="U51" s="202">
        <v>20.56</v>
      </c>
      <c r="V51" s="202">
        <v>3.36</v>
      </c>
      <c r="W51" s="202">
        <v>9.93</v>
      </c>
      <c r="X51" s="202">
        <v>14.57</v>
      </c>
      <c r="Y51" s="202">
        <v>0</v>
      </c>
      <c r="Z51">
        <v>0</v>
      </c>
      <c r="AA51" s="202">
        <v>-0.03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7.75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203.6</v>
      </c>
      <c r="M52" s="202">
        <v>22.98</v>
      </c>
      <c r="N52" s="202">
        <v>35</v>
      </c>
      <c r="O52" s="202">
        <v>0</v>
      </c>
      <c r="P52" s="202">
        <v>41.15</v>
      </c>
      <c r="Q52" s="202">
        <v>3.32</v>
      </c>
      <c r="R52" s="202">
        <v>3.43</v>
      </c>
      <c r="S52" s="202">
        <v>4.2699999999999996</v>
      </c>
      <c r="T52" s="202">
        <v>0</v>
      </c>
      <c r="U52" s="202">
        <v>20.56</v>
      </c>
      <c r="V52" s="202">
        <v>3.36</v>
      </c>
      <c r="W52" s="202">
        <v>9.93</v>
      </c>
      <c r="X52" s="202">
        <v>14.57</v>
      </c>
      <c r="Y52" s="202">
        <v>0</v>
      </c>
      <c r="Z52">
        <v>0</v>
      </c>
      <c r="AA52" s="202">
        <v>-0.03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7.75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203.6</v>
      </c>
      <c r="M53" s="202">
        <v>22.98</v>
      </c>
      <c r="N53" s="202">
        <v>35</v>
      </c>
      <c r="O53" s="202">
        <v>0</v>
      </c>
      <c r="P53" s="202">
        <v>41.15</v>
      </c>
      <c r="Q53" s="202">
        <v>3.32</v>
      </c>
      <c r="R53" s="202">
        <v>3.43</v>
      </c>
      <c r="S53" s="202">
        <v>4.2699999999999996</v>
      </c>
      <c r="T53" s="202">
        <v>0</v>
      </c>
      <c r="U53" s="202">
        <v>20.56</v>
      </c>
      <c r="V53" s="202">
        <v>3.36</v>
      </c>
      <c r="W53" s="202">
        <v>9.93</v>
      </c>
      <c r="X53" s="202">
        <v>14.57</v>
      </c>
      <c r="Y53" s="202">
        <v>0</v>
      </c>
      <c r="Z53">
        <v>0</v>
      </c>
      <c r="AA53" s="202">
        <v>-0.03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7.75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4.9800000000000004</v>
      </c>
      <c r="L54" s="202">
        <v>203.6</v>
      </c>
      <c r="M54" s="202">
        <v>22.98</v>
      </c>
      <c r="N54" s="202">
        <v>35</v>
      </c>
      <c r="O54" s="202">
        <v>0</v>
      </c>
      <c r="P54" s="202">
        <v>41.15</v>
      </c>
      <c r="Q54" s="202">
        <v>3.32</v>
      </c>
      <c r="R54" s="202">
        <v>3.43</v>
      </c>
      <c r="S54" s="202">
        <v>4.2699999999999996</v>
      </c>
      <c r="T54" s="202">
        <v>0</v>
      </c>
      <c r="U54" s="202">
        <v>20.56</v>
      </c>
      <c r="V54" s="202">
        <v>3.36</v>
      </c>
      <c r="W54" s="202">
        <v>9.93</v>
      </c>
      <c r="X54" s="202">
        <v>14.57</v>
      </c>
      <c r="Y54" s="202">
        <v>0</v>
      </c>
      <c r="Z54">
        <v>0</v>
      </c>
      <c r="AA54" s="202">
        <v>-0.03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7.75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4.9800000000000004</v>
      </c>
      <c r="L55" s="202">
        <v>204.38</v>
      </c>
      <c r="M55" s="202">
        <v>22.98</v>
      </c>
      <c r="N55" s="202">
        <v>35</v>
      </c>
      <c r="O55" s="202">
        <v>0</v>
      </c>
      <c r="P55" s="202">
        <v>41.15</v>
      </c>
      <c r="Q55" s="202">
        <v>3.51</v>
      </c>
      <c r="R55" s="202">
        <v>3.45</v>
      </c>
      <c r="S55" s="202">
        <v>4.29</v>
      </c>
      <c r="T55" s="202">
        <v>0</v>
      </c>
      <c r="U55" s="202">
        <v>20.56</v>
      </c>
      <c r="V55" s="202">
        <v>3.36</v>
      </c>
      <c r="W55" s="202">
        <v>9.93</v>
      </c>
      <c r="X55" s="202">
        <v>14.57</v>
      </c>
      <c r="Y55" s="202">
        <v>0</v>
      </c>
      <c r="Z55">
        <v>0</v>
      </c>
      <c r="AA55" s="202">
        <v>-0.03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7.75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4.9800000000000004</v>
      </c>
      <c r="L56" s="202">
        <v>204.38</v>
      </c>
      <c r="M56" s="202">
        <v>22.98</v>
      </c>
      <c r="N56" s="202">
        <v>35</v>
      </c>
      <c r="O56" s="202">
        <v>0</v>
      </c>
      <c r="P56" s="202">
        <v>41.15</v>
      </c>
      <c r="Q56" s="202">
        <v>3.51</v>
      </c>
      <c r="R56" s="202">
        <v>3.45</v>
      </c>
      <c r="S56" s="202">
        <v>4.29</v>
      </c>
      <c r="T56" s="202">
        <v>0</v>
      </c>
      <c r="U56" s="202">
        <v>20.56</v>
      </c>
      <c r="V56" s="202">
        <v>3.36</v>
      </c>
      <c r="W56" s="202">
        <v>9.93</v>
      </c>
      <c r="X56" s="202">
        <v>14.57</v>
      </c>
      <c r="Y56" s="202">
        <v>0</v>
      </c>
      <c r="Z56">
        <v>0</v>
      </c>
      <c r="AA56" s="202">
        <v>-0.03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7.75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4.9800000000000004</v>
      </c>
      <c r="L57" s="202">
        <v>204.38</v>
      </c>
      <c r="M57" s="202">
        <v>22.98</v>
      </c>
      <c r="N57" s="202">
        <v>35</v>
      </c>
      <c r="O57" s="202">
        <v>0</v>
      </c>
      <c r="P57" s="202">
        <v>41.15</v>
      </c>
      <c r="Q57" s="202">
        <v>3.51</v>
      </c>
      <c r="R57" s="202">
        <v>3.45</v>
      </c>
      <c r="S57" s="202">
        <v>4.29</v>
      </c>
      <c r="T57" s="202">
        <v>0</v>
      </c>
      <c r="U57" s="202">
        <v>20.56</v>
      </c>
      <c r="V57" s="202">
        <v>3.36</v>
      </c>
      <c r="W57" s="202">
        <v>9.93</v>
      </c>
      <c r="X57" s="202">
        <v>14.57</v>
      </c>
      <c r="Y57" s="202">
        <v>0</v>
      </c>
      <c r="Z57">
        <v>0</v>
      </c>
      <c r="AA57" s="202">
        <v>-0.03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19.100000000000001</v>
      </c>
      <c r="AQ57" s="202">
        <v>7.75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4.9800000000000004</v>
      </c>
      <c r="L58" s="202">
        <v>204.38</v>
      </c>
      <c r="M58" s="202">
        <v>22.98</v>
      </c>
      <c r="N58" s="202">
        <v>35</v>
      </c>
      <c r="O58" s="202">
        <v>0</v>
      </c>
      <c r="P58" s="202">
        <v>41.15</v>
      </c>
      <c r="Q58" s="202">
        <v>3.51</v>
      </c>
      <c r="R58" s="202">
        <v>3.45</v>
      </c>
      <c r="S58" s="202">
        <v>4.29</v>
      </c>
      <c r="T58" s="202">
        <v>0</v>
      </c>
      <c r="U58" s="202">
        <v>20.56</v>
      </c>
      <c r="V58" s="202">
        <v>3.36</v>
      </c>
      <c r="W58" s="202">
        <v>9.93</v>
      </c>
      <c r="X58" s="202">
        <v>14.57</v>
      </c>
      <c r="Y58" s="202">
        <v>0</v>
      </c>
      <c r="Z58">
        <v>0</v>
      </c>
      <c r="AA58" s="202">
        <v>-0.03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19.100000000000001</v>
      </c>
      <c r="AQ58" s="202">
        <v>7.75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4.9800000000000004</v>
      </c>
      <c r="L59" s="202">
        <v>204.38</v>
      </c>
      <c r="M59" s="202">
        <v>22.98</v>
      </c>
      <c r="N59" s="202">
        <v>35</v>
      </c>
      <c r="O59" s="202">
        <v>0</v>
      </c>
      <c r="P59" s="202">
        <v>41.15</v>
      </c>
      <c r="Q59" s="202">
        <v>3.51</v>
      </c>
      <c r="R59" s="202">
        <v>3.45</v>
      </c>
      <c r="S59" s="202">
        <v>4.29</v>
      </c>
      <c r="T59" s="202">
        <v>0</v>
      </c>
      <c r="U59" s="202">
        <v>20.56</v>
      </c>
      <c r="V59" s="202">
        <v>3.36</v>
      </c>
      <c r="W59" s="202">
        <v>9.93</v>
      </c>
      <c r="X59" s="202">
        <v>14.57</v>
      </c>
      <c r="Y59" s="202">
        <v>0</v>
      </c>
      <c r="Z59">
        <v>0</v>
      </c>
      <c r="AA59" s="202">
        <v>-0.03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7.75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4.9800000000000004</v>
      </c>
      <c r="L60" s="202">
        <v>203.6</v>
      </c>
      <c r="M60" s="202">
        <v>22.98</v>
      </c>
      <c r="N60" s="202">
        <v>35</v>
      </c>
      <c r="O60" s="202">
        <v>0</v>
      </c>
      <c r="P60" s="202">
        <v>41.15</v>
      </c>
      <c r="Q60" s="202">
        <v>3.32</v>
      </c>
      <c r="R60" s="202">
        <v>3.43</v>
      </c>
      <c r="S60" s="202">
        <v>4.2699999999999996</v>
      </c>
      <c r="T60" s="202">
        <v>0</v>
      </c>
      <c r="U60" s="202">
        <v>20.56</v>
      </c>
      <c r="V60" s="202">
        <v>3.36</v>
      </c>
      <c r="W60" s="202">
        <v>9.93</v>
      </c>
      <c r="X60" s="202">
        <v>14.57</v>
      </c>
      <c r="Y60" s="202">
        <v>0</v>
      </c>
      <c r="Z60">
        <v>0</v>
      </c>
      <c r="AA60" s="202">
        <v>-0.03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7.75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4.9800000000000004</v>
      </c>
      <c r="L61" s="202">
        <v>203.6</v>
      </c>
      <c r="M61" s="202">
        <v>22.98</v>
      </c>
      <c r="N61" s="202">
        <v>35</v>
      </c>
      <c r="O61" s="202">
        <v>0</v>
      </c>
      <c r="P61" s="202">
        <v>41.15</v>
      </c>
      <c r="Q61" s="202">
        <v>3.32</v>
      </c>
      <c r="R61" s="202">
        <v>3.43</v>
      </c>
      <c r="S61" s="202">
        <v>4.2699999999999996</v>
      </c>
      <c r="T61" s="202">
        <v>0</v>
      </c>
      <c r="U61" s="202">
        <v>20.56</v>
      </c>
      <c r="V61" s="202">
        <v>3.36</v>
      </c>
      <c r="W61" s="202">
        <v>9.93</v>
      </c>
      <c r="X61" s="202">
        <v>14.57</v>
      </c>
      <c r="Y61" s="202">
        <v>0</v>
      </c>
      <c r="Z61">
        <v>0</v>
      </c>
      <c r="AA61" s="202">
        <v>-0.03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7.75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4.9800000000000004</v>
      </c>
      <c r="L62" s="202">
        <v>203.6</v>
      </c>
      <c r="M62" s="202">
        <v>22.98</v>
      </c>
      <c r="N62" s="202">
        <v>35</v>
      </c>
      <c r="O62" s="202">
        <v>0</v>
      </c>
      <c r="P62" s="202">
        <v>41.15</v>
      </c>
      <c r="Q62" s="202">
        <v>3.32</v>
      </c>
      <c r="R62" s="202">
        <v>3.43</v>
      </c>
      <c r="S62" s="202">
        <v>4.2699999999999996</v>
      </c>
      <c r="T62" s="202">
        <v>0</v>
      </c>
      <c r="U62" s="202">
        <v>20.56</v>
      </c>
      <c r="V62" s="202">
        <v>6.13</v>
      </c>
      <c r="W62" s="202">
        <v>9.93</v>
      </c>
      <c r="X62" s="202">
        <v>14.57</v>
      </c>
      <c r="Y62" s="202">
        <v>0</v>
      </c>
      <c r="Z62">
        <v>0</v>
      </c>
      <c r="AA62" s="202">
        <v>-0.03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74.86</v>
      </c>
      <c r="AQ62" s="202">
        <v>7.75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203.6</v>
      </c>
      <c r="M63" s="202">
        <v>22.98</v>
      </c>
      <c r="N63" s="202">
        <v>35</v>
      </c>
      <c r="O63" s="202">
        <v>0</v>
      </c>
      <c r="P63" s="202">
        <v>41.15</v>
      </c>
      <c r="Q63" s="202">
        <v>3.32</v>
      </c>
      <c r="R63" s="202">
        <v>3.43</v>
      </c>
      <c r="S63" s="202">
        <v>4.2699999999999996</v>
      </c>
      <c r="T63" s="202">
        <v>0</v>
      </c>
      <c r="U63" s="202">
        <v>20.56</v>
      </c>
      <c r="V63" s="202">
        <v>3.36</v>
      </c>
      <c r="W63" s="202">
        <v>9.93</v>
      </c>
      <c r="X63" s="202">
        <v>14.57</v>
      </c>
      <c r="Y63" s="202">
        <v>0</v>
      </c>
      <c r="Z63">
        <v>0</v>
      </c>
      <c r="AA63" s="202">
        <v>-0.03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7.75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4.95</v>
      </c>
      <c r="L64" s="202">
        <v>203.6</v>
      </c>
      <c r="M64" s="202">
        <v>22.98</v>
      </c>
      <c r="N64" s="202">
        <v>35</v>
      </c>
      <c r="O64" s="202">
        <v>0</v>
      </c>
      <c r="P64" s="202">
        <v>41.15</v>
      </c>
      <c r="Q64" s="202">
        <v>3.32</v>
      </c>
      <c r="R64" s="202">
        <v>3.43</v>
      </c>
      <c r="S64" s="202">
        <v>4.2699999999999996</v>
      </c>
      <c r="T64" s="202">
        <v>0</v>
      </c>
      <c r="U64" s="202">
        <v>20.56</v>
      </c>
      <c r="V64" s="202">
        <v>3.36</v>
      </c>
      <c r="W64" s="202">
        <v>9.93</v>
      </c>
      <c r="X64" s="202">
        <v>14.57</v>
      </c>
      <c r="Y64" s="202">
        <v>0</v>
      </c>
      <c r="Z64">
        <v>0</v>
      </c>
      <c r="AA64" s="202">
        <v>-0.03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7.75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254.51</v>
      </c>
      <c r="M65" s="202">
        <v>22.98</v>
      </c>
      <c r="N65" s="202">
        <v>35</v>
      </c>
      <c r="O65" s="202">
        <v>0</v>
      </c>
      <c r="P65" s="202">
        <v>41.15</v>
      </c>
      <c r="Q65" s="202">
        <v>3.32</v>
      </c>
      <c r="R65" s="202">
        <v>3.43</v>
      </c>
      <c r="S65" s="202">
        <v>4.2699999999999996</v>
      </c>
      <c r="T65" s="202">
        <v>0</v>
      </c>
      <c r="U65" s="202">
        <v>21.23</v>
      </c>
      <c r="V65" s="202">
        <v>3.36</v>
      </c>
      <c r="W65" s="202">
        <v>9.93</v>
      </c>
      <c r="X65" s="202">
        <v>14.57</v>
      </c>
      <c r="Y65" s="202">
        <v>0</v>
      </c>
      <c r="Z65">
        <v>0</v>
      </c>
      <c r="AA65" s="202">
        <v>-0.03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19.21</v>
      </c>
      <c r="AQ65" s="202">
        <v>7.75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312.13</v>
      </c>
      <c r="M66" s="202">
        <v>22.98</v>
      </c>
      <c r="N66" s="202">
        <v>35</v>
      </c>
      <c r="O66" s="202">
        <v>0</v>
      </c>
      <c r="P66" s="202">
        <v>41.15</v>
      </c>
      <c r="Q66" s="202">
        <v>3.32</v>
      </c>
      <c r="R66" s="202">
        <v>3.43</v>
      </c>
      <c r="S66" s="202">
        <v>4.2699999999999996</v>
      </c>
      <c r="T66" s="202">
        <v>0</v>
      </c>
      <c r="U66" s="202">
        <v>22.08</v>
      </c>
      <c r="V66" s="202">
        <v>6.13</v>
      </c>
      <c r="W66" s="202">
        <v>9.93</v>
      </c>
      <c r="X66" s="202">
        <v>14.57</v>
      </c>
      <c r="Y66" s="202">
        <v>0</v>
      </c>
      <c r="Z66">
        <v>0</v>
      </c>
      <c r="AA66" s="202">
        <v>-0.03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19.21</v>
      </c>
      <c r="AQ66" s="202">
        <v>7.68</v>
      </c>
      <c r="AR66" s="202">
        <v>23.58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8.99</v>
      </c>
      <c r="L67" s="202">
        <v>355.32</v>
      </c>
      <c r="M67" s="202">
        <v>22.98</v>
      </c>
      <c r="N67" s="202">
        <v>35</v>
      </c>
      <c r="O67" s="202">
        <v>0</v>
      </c>
      <c r="P67" s="202">
        <v>41.15</v>
      </c>
      <c r="Q67" s="202">
        <v>6.06</v>
      </c>
      <c r="R67" s="202">
        <v>6.24</v>
      </c>
      <c r="S67" s="202">
        <v>7.78</v>
      </c>
      <c r="T67" s="202">
        <v>0</v>
      </c>
      <c r="U67" s="202">
        <v>22.72</v>
      </c>
      <c r="V67" s="202">
        <v>6.13</v>
      </c>
      <c r="W67" s="202">
        <v>9.93</v>
      </c>
      <c r="X67" s="202">
        <v>14.57</v>
      </c>
      <c r="Y67" s="202">
        <v>0</v>
      </c>
      <c r="Z67">
        <v>0</v>
      </c>
      <c r="AA67" s="202">
        <v>-0.03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74.86</v>
      </c>
      <c r="AQ67" s="202">
        <v>26.57</v>
      </c>
      <c r="AR67" s="202">
        <v>22.14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8.99</v>
      </c>
      <c r="L68" s="202">
        <v>369.75</v>
      </c>
      <c r="M68" s="202">
        <v>22.98</v>
      </c>
      <c r="N68" s="202">
        <v>35</v>
      </c>
      <c r="O68" s="202">
        <v>0</v>
      </c>
      <c r="P68" s="202">
        <v>41.15</v>
      </c>
      <c r="Q68" s="202">
        <v>6.06</v>
      </c>
      <c r="R68" s="202">
        <v>6.24</v>
      </c>
      <c r="S68" s="202">
        <v>7.78</v>
      </c>
      <c r="T68" s="202">
        <v>0</v>
      </c>
      <c r="U68" s="202">
        <v>23.18</v>
      </c>
      <c r="V68" s="202">
        <v>6.13</v>
      </c>
      <c r="W68" s="202">
        <v>9.93</v>
      </c>
      <c r="X68" s="202">
        <v>14.57</v>
      </c>
      <c r="Y68" s="202">
        <v>0</v>
      </c>
      <c r="Z68">
        <v>0</v>
      </c>
      <c r="AA68" s="202">
        <v>-0.03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74.86</v>
      </c>
      <c r="AQ68" s="202">
        <v>26.57</v>
      </c>
      <c r="AR68" s="202">
        <v>17.04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8.99</v>
      </c>
      <c r="L69" s="202">
        <v>369.75</v>
      </c>
      <c r="M69" s="202">
        <v>22.98</v>
      </c>
      <c r="N69" s="202">
        <v>35</v>
      </c>
      <c r="O69" s="202">
        <v>0</v>
      </c>
      <c r="P69" s="202">
        <v>39.340000000000003</v>
      </c>
      <c r="Q69" s="202">
        <v>6.06</v>
      </c>
      <c r="R69" s="202">
        <v>6.24</v>
      </c>
      <c r="S69" s="202">
        <v>7.78</v>
      </c>
      <c r="T69" s="202">
        <v>0</v>
      </c>
      <c r="U69" s="202">
        <v>23.64</v>
      </c>
      <c r="V69" s="202">
        <v>6.13</v>
      </c>
      <c r="W69" s="202">
        <v>9.93</v>
      </c>
      <c r="X69" s="202">
        <v>14.57</v>
      </c>
      <c r="Y69" s="202">
        <v>0</v>
      </c>
      <c r="Z69">
        <v>0</v>
      </c>
      <c r="AA69" s="202">
        <v>-0.03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74.86</v>
      </c>
      <c r="AQ69" s="202">
        <v>26.57</v>
      </c>
      <c r="AR69" s="202">
        <v>10.41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8.77</v>
      </c>
      <c r="L70" s="202">
        <v>369.75</v>
      </c>
      <c r="M70" s="202">
        <v>22.98</v>
      </c>
      <c r="N70" s="202">
        <v>35</v>
      </c>
      <c r="O70" s="202">
        <v>0</v>
      </c>
      <c r="P70" s="202">
        <v>39.340000000000003</v>
      </c>
      <c r="Q70" s="202">
        <v>6.06</v>
      </c>
      <c r="R70" s="202">
        <v>6.24</v>
      </c>
      <c r="S70" s="202">
        <v>7.78</v>
      </c>
      <c r="T70" s="202">
        <v>0</v>
      </c>
      <c r="U70" s="202">
        <v>24.11</v>
      </c>
      <c r="V70" s="202">
        <v>6.13</v>
      </c>
      <c r="W70" s="202">
        <v>9.93</v>
      </c>
      <c r="X70" s="202">
        <v>14.57</v>
      </c>
      <c r="Y70" s="202">
        <v>0</v>
      </c>
      <c r="Z70">
        <v>0</v>
      </c>
      <c r="AA70" s="202">
        <v>-0.03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74.86</v>
      </c>
      <c r="AQ70" s="202">
        <v>26.57</v>
      </c>
      <c r="AR70" s="202">
        <v>5.64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8.99</v>
      </c>
      <c r="L71" s="202">
        <v>370.9</v>
      </c>
      <c r="M71" s="202">
        <v>22.98</v>
      </c>
      <c r="N71" s="202">
        <v>35</v>
      </c>
      <c r="O71" s="202">
        <v>0</v>
      </c>
      <c r="P71" s="202">
        <v>39.340000000000003</v>
      </c>
      <c r="Q71" s="202">
        <v>6.06</v>
      </c>
      <c r="R71" s="202">
        <v>6.24</v>
      </c>
      <c r="S71" s="202">
        <v>7.78</v>
      </c>
      <c r="T71" s="202">
        <v>0</v>
      </c>
      <c r="U71" s="202">
        <v>24.36</v>
      </c>
      <c r="V71" s="202">
        <v>6.13</v>
      </c>
      <c r="W71" s="202">
        <v>9.93</v>
      </c>
      <c r="X71" s="202">
        <v>14.57</v>
      </c>
      <c r="Y71" s="202">
        <v>0</v>
      </c>
      <c r="Z71">
        <v>0</v>
      </c>
      <c r="AA71" s="202">
        <v>-0.03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74.86</v>
      </c>
      <c r="AQ71" s="202">
        <v>26.57</v>
      </c>
      <c r="AR71" s="202">
        <v>1.74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8.99</v>
      </c>
      <c r="L72" s="202">
        <v>370.9</v>
      </c>
      <c r="M72" s="202">
        <v>22.98</v>
      </c>
      <c r="N72" s="202">
        <v>35</v>
      </c>
      <c r="O72" s="202">
        <v>0</v>
      </c>
      <c r="P72" s="202">
        <v>39.340000000000003</v>
      </c>
      <c r="Q72" s="202">
        <v>6.06</v>
      </c>
      <c r="R72" s="202">
        <v>6.24</v>
      </c>
      <c r="S72" s="202">
        <v>7.78</v>
      </c>
      <c r="T72" s="202">
        <v>0</v>
      </c>
      <c r="U72" s="202">
        <v>24.37</v>
      </c>
      <c r="V72" s="202">
        <v>6.13</v>
      </c>
      <c r="W72" s="202">
        <v>9.93</v>
      </c>
      <c r="X72" s="202">
        <v>14.57</v>
      </c>
      <c r="Y72" s="202">
        <v>0</v>
      </c>
      <c r="Z72">
        <v>0</v>
      </c>
      <c r="AA72" s="202">
        <v>-0.03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74.86</v>
      </c>
      <c r="AQ72" s="202">
        <v>26.57</v>
      </c>
      <c r="AR72" s="202">
        <v>0.59</v>
      </c>
      <c r="AS72" s="202">
        <v>0</v>
      </c>
      <c r="AT72">
        <v>0</v>
      </c>
      <c r="AU72">
        <v>0</v>
      </c>
      <c r="AV72" s="202">
        <v>20.399999999999999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8.99</v>
      </c>
      <c r="L73" s="202">
        <v>370.9</v>
      </c>
      <c r="M73" s="202">
        <v>22.98</v>
      </c>
      <c r="N73" s="202">
        <v>35</v>
      </c>
      <c r="O73" s="202">
        <v>0</v>
      </c>
      <c r="P73" s="202">
        <v>39.340000000000003</v>
      </c>
      <c r="Q73" s="202">
        <v>6.06</v>
      </c>
      <c r="R73" s="202">
        <v>6.24</v>
      </c>
      <c r="S73" s="202">
        <v>7.78</v>
      </c>
      <c r="T73" s="202">
        <v>0</v>
      </c>
      <c r="U73" s="202">
        <v>24.37</v>
      </c>
      <c r="V73" s="202">
        <v>6.13</v>
      </c>
      <c r="W73" s="202">
        <v>9.93</v>
      </c>
      <c r="X73" s="202">
        <v>14.57</v>
      </c>
      <c r="Y73" s="202">
        <v>0</v>
      </c>
      <c r="Z73">
        <v>0</v>
      </c>
      <c r="AA73" s="202">
        <v>-0.03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74.86</v>
      </c>
      <c r="AQ73" s="202">
        <v>26.57</v>
      </c>
      <c r="AR73" s="202">
        <v>0.31</v>
      </c>
      <c r="AS73" s="202">
        <v>0</v>
      </c>
      <c r="AT73">
        <v>0</v>
      </c>
      <c r="AU73">
        <v>0</v>
      </c>
      <c r="AV73" s="202">
        <v>46.14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8.99</v>
      </c>
      <c r="L74" s="202">
        <v>370.9</v>
      </c>
      <c r="M74" s="202">
        <v>22.98</v>
      </c>
      <c r="N74" s="202">
        <v>35</v>
      </c>
      <c r="O74" s="202">
        <v>0</v>
      </c>
      <c r="P74" s="202">
        <v>39.340000000000003</v>
      </c>
      <c r="Q74" s="202">
        <v>6.06</v>
      </c>
      <c r="R74" s="202">
        <v>6.24</v>
      </c>
      <c r="S74" s="202">
        <v>7.78</v>
      </c>
      <c r="T74" s="202">
        <v>0</v>
      </c>
      <c r="U74" s="202">
        <v>24.37</v>
      </c>
      <c r="V74" s="202">
        <v>6.13</v>
      </c>
      <c r="W74" s="202">
        <v>9.93</v>
      </c>
      <c r="X74" s="202">
        <v>14.57</v>
      </c>
      <c r="Y74" s="202">
        <v>0</v>
      </c>
      <c r="Z74">
        <v>0</v>
      </c>
      <c r="AA74" s="202">
        <v>-0.03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74.86</v>
      </c>
      <c r="AQ74" s="202">
        <v>26.57</v>
      </c>
      <c r="AR74" s="202">
        <v>0.16</v>
      </c>
      <c r="AS74" s="202">
        <v>0</v>
      </c>
      <c r="AT74">
        <v>0</v>
      </c>
      <c r="AU74">
        <v>0</v>
      </c>
      <c r="AV74" s="202">
        <v>41.34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8.99</v>
      </c>
      <c r="L75" s="202">
        <v>370.9</v>
      </c>
      <c r="M75" s="202">
        <v>22.98</v>
      </c>
      <c r="N75" s="202">
        <v>35</v>
      </c>
      <c r="O75" s="202">
        <v>0</v>
      </c>
      <c r="P75" s="202">
        <v>39.340000000000003</v>
      </c>
      <c r="Q75" s="202">
        <v>6.06</v>
      </c>
      <c r="R75" s="202">
        <v>6.24</v>
      </c>
      <c r="S75" s="202">
        <v>7.78</v>
      </c>
      <c r="T75" s="202">
        <v>0</v>
      </c>
      <c r="U75" s="202">
        <v>24.37</v>
      </c>
      <c r="V75" s="202">
        <v>6.13</v>
      </c>
      <c r="W75" s="202">
        <v>9.93</v>
      </c>
      <c r="X75" s="202">
        <v>14.57</v>
      </c>
      <c r="Y75" s="202">
        <v>0</v>
      </c>
      <c r="Z75">
        <v>0</v>
      </c>
      <c r="AA75" s="202">
        <v>-0.03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74.86</v>
      </c>
      <c r="AQ75" s="202">
        <v>26.57</v>
      </c>
      <c r="AR75" s="202">
        <v>0</v>
      </c>
      <c r="AS75" s="202">
        <v>0</v>
      </c>
      <c r="AT75">
        <v>0</v>
      </c>
      <c r="AU75">
        <v>0</v>
      </c>
      <c r="AV75" s="202">
        <v>56.94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8.99</v>
      </c>
      <c r="L76" s="202">
        <v>370.9</v>
      </c>
      <c r="M76" s="202">
        <v>22.98</v>
      </c>
      <c r="N76" s="202">
        <v>35</v>
      </c>
      <c r="O76" s="202">
        <v>0</v>
      </c>
      <c r="P76" s="202">
        <v>39.340000000000003</v>
      </c>
      <c r="Q76" s="202">
        <v>6.06</v>
      </c>
      <c r="R76" s="202">
        <v>6.24</v>
      </c>
      <c r="S76" s="202">
        <v>7.78</v>
      </c>
      <c r="T76" s="202">
        <v>0</v>
      </c>
      <c r="U76" s="202">
        <v>24.37</v>
      </c>
      <c r="V76" s="202">
        <v>6.13</v>
      </c>
      <c r="W76" s="202">
        <v>9.93</v>
      </c>
      <c r="X76" s="202">
        <v>14.57</v>
      </c>
      <c r="Y76" s="202">
        <v>0</v>
      </c>
      <c r="Z76">
        <v>0</v>
      </c>
      <c r="AA76" s="202">
        <v>-0.03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74.86</v>
      </c>
      <c r="AQ76" s="202">
        <v>26.57</v>
      </c>
      <c r="AR76" s="202">
        <v>0</v>
      </c>
      <c r="AS76" s="202">
        <v>0</v>
      </c>
      <c r="AT76">
        <v>0</v>
      </c>
      <c r="AU76">
        <v>0</v>
      </c>
      <c r="AV76" s="202">
        <v>75.25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8.99</v>
      </c>
      <c r="L77" s="202">
        <v>370.9</v>
      </c>
      <c r="M77" s="202">
        <v>22.98</v>
      </c>
      <c r="N77" s="202">
        <v>35</v>
      </c>
      <c r="O77" s="202">
        <v>0</v>
      </c>
      <c r="P77" s="202">
        <v>39.340000000000003</v>
      </c>
      <c r="Q77" s="202">
        <v>6.06</v>
      </c>
      <c r="R77" s="202">
        <v>6.24</v>
      </c>
      <c r="S77" s="202">
        <v>7.78</v>
      </c>
      <c r="T77" s="202">
        <v>0</v>
      </c>
      <c r="U77" s="202">
        <v>24.37</v>
      </c>
      <c r="V77" s="202">
        <v>6.13</v>
      </c>
      <c r="W77" s="202">
        <v>9.93</v>
      </c>
      <c r="X77" s="202">
        <v>14.57</v>
      </c>
      <c r="Y77" s="202">
        <v>0</v>
      </c>
      <c r="Z77">
        <v>0</v>
      </c>
      <c r="AA77" s="202">
        <v>-0.03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74.86</v>
      </c>
      <c r="AQ77" s="202">
        <v>26.57</v>
      </c>
      <c r="AR77" s="202">
        <v>0</v>
      </c>
      <c r="AS77" s="202">
        <v>0</v>
      </c>
      <c r="AT77">
        <v>0</v>
      </c>
      <c r="AU77">
        <v>0</v>
      </c>
      <c r="AV77" s="202">
        <v>56.04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8.99</v>
      </c>
      <c r="L78" s="202">
        <v>370.9</v>
      </c>
      <c r="M78" s="202">
        <v>22.98</v>
      </c>
      <c r="N78" s="202">
        <v>35</v>
      </c>
      <c r="O78" s="202">
        <v>0</v>
      </c>
      <c r="P78" s="202">
        <v>39.340000000000003</v>
      </c>
      <c r="Q78" s="202">
        <v>6.06</v>
      </c>
      <c r="R78" s="202">
        <v>6.24</v>
      </c>
      <c r="S78" s="202">
        <v>7.78</v>
      </c>
      <c r="T78" s="202">
        <v>0</v>
      </c>
      <c r="U78" s="202">
        <v>24.37</v>
      </c>
      <c r="V78" s="202">
        <v>6.13</v>
      </c>
      <c r="W78" s="202">
        <v>9.93</v>
      </c>
      <c r="X78" s="202">
        <v>14.57</v>
      </c>
      <c r="Y78" s="202">
        <v>0</v>
      </c>
      <c r="Z78">
        <v>0</v>
      </c>
      <c r="AA78" s="202">
        <v>-0.03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74.86</v>
      </c>
      <c r="AQ78" s="202">
        <v>26.57</v>
      </c>
      <c r="AR78" s="202">
        <v>0</v>
      </c>
      <c r="AS78" s="202">
        <v>0</v>
      </c>
      <c r="AT78">
        <v>0</v>
      </c>
      <c r="AU78">
        <v>0</v>
      </c>
      <c r="AV78" s="202">
        <v>16.43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9.1300000000000008</v>
      </c>
      <c r="L79" s="202">
        <v>369.75</v>
      </c>
      <c r="M79" s="202">
        <v>22.98</v>
      </c>
      <c r="N79" s="202">
        <v>35</v>
      </c>
      <c r="O79" s="202">
        <v>0</v>
      </c>
      <c r="P79" s="202">
        <v>39.340000000000003</v>
      </c>
      <c r="Q79" s="202">
        <v>6.06</v>
      </c>
      <c r="R79" s="202">
        <v>6.24</v>
      </c>
      <c r="S79" s="202">
        <v>7.78</v>
      </c>
      <c r="T79" s="202">
        <v>0</v>
      </c>
      <c r="U79" s="202">
        <v>24.37</v>
      </c>
      <c r="V79" s="202">
        <v>6.13</v>
      </c>
      <c r="W79" s="202">
        <v>9.93</v>
      </c>
      <c r="X79" s="202">
        <v>14.57</v>
      </c>
      <c r="Y79" s="202">
        <v>0</v>
      </c>
      <c r="Z79">
        <v>0</v>
      </c>
      <c r="AA79" s="202">
        <v>-0.03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74.86</v>
      </c>
      <c r="AQ79" s="202">
        <v>26.57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8.99</v>
      </c>
      <c r="L80" s="202">
        <v>369.75</v>
      </c>
      <c r="M80" s="202">
        <v>22.98</v>
      </c>
      <c r="N80" s="202">
        <v>35</v>
      </c>
      <c r="O80" s="202">
        <v>0</v>
      </c>
      <c r="P80" s="202">
        <v>39.340000000000003</v>
      </c>
      <c r="Q80" s="202">
        <v>6.06</v>
      </c>
      <c r="R80" s="202">
        <v>6.24</v>
      </c>
      <c r="S80" s="202">
        <v>7.78</v>
      </c>
      <c r="T80" s="202">
        <v>0</v>
      </c>
      <c r="U80" s="202">
        <v>24.37</v>
      </c>
      <c r="V80" s="202">
        <v>6.13</v>
      </c>
      <c r="W80" s="202">
        <v>9.93</v>
      </c>
      <c r="X80" s="202">
        <v>14.57</v>
      </c>
      <c r="Y80" s="202">
        <v>0</v>
      </c>
      <c r="Z80">
        <v>0</v>
      </c>
      <c r="AA80" s="202">
        <v>-0.03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74.86</v>
      </c>
      <c r="AQ80" s="202">
        <v>26.57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8.99</v>
      </c>
      <c r="L81" s="202">
        <v>369.75</v>
      </c>
      <c r="M81" s="202">
        <v>22.98</v>
      </c>
      <c r="N81" s="202">
        <v>35</v>
      </c>
      <c r="O81" s="202">
        <v>0</v>
      </c>
      <c r="P81" s="202">
        <v>41.24</v>
      </c>
      <c r="Q81" s="202">
        <v>6.06</v>
      </c>
      <c r="R81" s="202">
        <v>6.24</v>
      </c>
      <c r="S81" s="202">
        <v>7.78</v>
      </c>
      <c r="T81" s="202">
        <v>0</v>
      </c>
      <c r="U81" s="202">
        <v>24.37</v>
      </c>
      <c r="V81" s="202">
        <v>6.13</v>
      </c>
      <c r="W81" s="202">
        <v>9.93</v>
      </c>
      <c r="X81" s="202">
        <v>14.57</v>
      </c>
      <c r="Y81" s="202">
        <v>0</v>
      </c>
      <c r="Z81">
        <v>0</v>
      </c>
      <c r="AA81" s="202">
        <v>-0.03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74.86</v>
      </c>
      <c r="AQ81" s="202">
        <v>26.57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8.99</v>
      </c>
      <c r="L82" s="202">
        <v>369.75</v>
      </c>
      <c r="M82" s="202">
        <v>22.98</v>
      </c>
      <c r="N82" s="202">
        <v>35</v>
      </c>
      <c r="O82" s="202">
        <v>0</v>
      </c>
      <c r="P82" s="202">
        <v>41.52</v>
      </c>
      <c r="Q82" s="202">
        <v>6.06</v>
      </c>
      <c r="R82" s="202">
        <v>6.24</v>
      </c>
      <c r="S82" s="202">
        <v>7.78</v>
      </c>
      <c r="T82" s="202">
        <v>0</v>
      </c>
      <c r="U82" s="202">
        <v>24.37</v>
      </c>
      <c r="V82" s="202">
        <v>6.13</v>
      </c>
      <c r="W82" s="202">
        <v>9.93</v>
      </c>
      <c r="X82" s="202">
        <v>14.57</v>
      </c>
      <c r="Y82" s="202">
        <v>0</v>
      </c>
      <c r="Z82">
        <v>0</v>
      </c>
      <c r="AA82" s="202">
        <v>-0.03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74.86</v>
      </c>
      <c r="AQ82" s="202">
        <v>26.57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8.99</v>
      </c>
      <c r="L83" s="202">
        <v>369.75</v>
      </c>
      <c r="M83" s="202">
        <v>22.98</v>
      </c>
      <c r="N83" s="202">
        <v>35</v>
      </c>
      <c r="O83" s="202">
        <v>0</v>
      </c>
      <c r="P83" s="202">
        <v>41.52</v>
      </c>
      <c r="Q83" s="202">
        <v>6.06</v>
      </c>
      <c r="R83" s="202">
        <v>6.24</v>
      </c>
      <c r="S83" s="202">
        <v>7.78</v>
      </c>
      <c r="T83" s="202">
        <v>0</v>
      </c>
      <c r="U83" s="202">
        <v>24.37</v>
      </c>
      <c r="V83" s="202">
        <v>6.13</v>
      </c>
      <c r="W83" s="202">
        <v>9.93</v>
      </c>
      <c r="X83" s="202">
        <v>14.57</v>
      </c>
      <c r="Y83" s="202">
        <v>0</v>
      </c>
      <c r="Z83">
        <v>0</v>
      </c>
      <c r="AA83" s="202">
        <v>-0.03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74.86</v>
      </c>
      <c r="AQ83" s="202">
        <v>26.57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8.99</v>
      </c>
      <c r="L84" s="202">
        <v>369.75</v>
      </c>
      <c r="M84" s="202">
        <v>22.98</v>
      </c>
      <c r="N84" s="202">
        <v>35</v>
      </c>
      <c r="O84" s="202">
        <v>0</v>
      </c>
      <c r="P84" s="202">
        <v>41.52</v>
      </c>
      <c r="Q84" s="202">
        <v>6.06</v>
      </c>
      <c r="R84" s="202">
        <v>6.24</v>
      </c>
      <c r="S84" s="202">
        <v>7.78</v>
      </c>
      <c r="T84" s="202">
        <v>0</v>
      </c>
      <c r="U84" s="202">
        <v>24.37</v>
      </c>
      <c r="V84" s="202">
        <v>6.13</v>
      </c>
      <c r="W84" s="202">
        <v>9.93</v>
      </c>
      <c r="X84" s="202">
        <v>14.57</v>
      </c>
      <c r="Y84" s="202">
        <v>0</v>
      </c>
      <c r="Z84">
        <v>0</v>
      </c>
      <c r="AA84" s="202">
        <v>-0.03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74.86</v>
      </c>
      <c r="AQ84" s="202">
        <v>26.57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312.13</v>
      </c>
      <c r="M85" s="202">
        <v>22.98</v>
      </c>
      <c r="N85" s="202">
        <v>35</v>
      </c>
      <c r="O85" s="202">
        <v>0</v>
      </c>
      <c r="P85" s="202">
        <v>41.15</v>
      </c>
      <c r="Q85" s="202">
        <v>3.32</v>
      </c>
      <c r="R85" s="202">
        <v>3.49</v>
      </c>
      <c r="S85" s="202">
        <v>4.3899999999999997</v>
      </c>
      <c r="T85" s="202">
        <v>0</v>
      </c>
      <c r="U85" s="202">
        <v>24.37</v>
      </c>
      <c r="V85" s="202">
        <v>3.36</v>
      </c>
      <c r="W85" s="202">
        <v>9.93</v>
      </c>
      <c r="X85" s="202">
        <v>14.57</v>
      </c>
      <c r="Y85" s="202">
        <v>0</v>
      </c>
      <c r="Z85">
        <v>0</v>
      </c>
      <c r="AA85" s="202">
        <v>-0.03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19.21</v>
      </c>
      <c r="AQ85" s="202">
        <v>7.68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249.71</v>
      </c>
      <c r="M86" s="202">
        <v>22.98</v>
      </c>
      <c r="N86" s="202">
        <v>35</v>
      </c>
      <c r="O86" s="202">
        <v>0</v>
      </c>
      <c r="P86" s="202">
        <v>41.15</v>
      </c>
      <c r="Q86" s="202">
        <v>3.32</v>
      </c>
      <c r="R86" s="202">
        <v>3.43</v>
      </c>
      <c r="S86" s="202">
        <v>4.2699999999999996</v>
      </c>
      <c r="T86" s="202">
        <v>0</v>
      </c>
      <c r="U86" s="202">
        <v>24.37</v>
      </c>
      <c r="V86" s="202">
        <v>3.36</v>
      </c>
      <c r="W86" s="202">
        <v>9.93</v>
      </c>
      <c r="X86" s="202">
        <v>14.57</v>
      </c>
      <c r="Y86" s="202">
        <v>0</v>
      </c>
      <c r="Z86">
        <v>0</v>
      </c>
      <c r="AA86" s="202">
        <v>-0.03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19.21</v>
      </c>
      <c r="AQ86" s="202">
        <v>7.68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203.6</v>
      </c>
      <c r="M87" s="202">
        <v>22.98</v>
      </c>
      <c r="N87" s="202">
        <v>35</v>
      </c>
      <c r="O87" s="202">
        <v>0</v>
      </c>
      <c r="P87" s="202">
        <v>41.15</v>
      </c>
      <c r="Q87" s="202">
        <v>3.42</v>
      </c>
      <c r="R87" s="202">
        <v>3.43</v>
      </c>
      <c r="S87" s="202">
        <v>4.2699999999999996</v>
      </c>
      <c r="T87" s="202">
        <v>0</v>
      </c>
      <c r="U87" s="202">
        <v>24.37</v>
      </c>
      <c r="V87" s="202">
        <v>3.36</v>
      </c>
      <c r="W87" s="202">
        <v>9.93</v>
      </c>
      <c r="X87" s="202">
        <v>14.57</v>
      </c>
      <c r="Y87" s="202">
        <v>0</v>
      </c>
      <c r="Z87">
        <v>0</v>
      </c>
      <c r="AA87" s="202">
        <v>-0.03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19.21</v>
      </c>
      <c r="AQ87" s="202">
        <v>7.83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203.6</v>
      </c>
      <c r="M88" s="202">
        <v>22.98</v>
      </c>
      <c r="N88" s="202">
        <v>35</v>
      </c>
      <c r="O88" s="202">
        <v>0</v>
      </c>
      <c r="P88" s="202">
        <v>41.15</v>
      </c>
      <c r="Q88" s="202">
        <v>3.32</v>
      </c>
      <c r="R88" s="202">
        <v>3.43</v>
      </c>
      <c r="S88" s="202">
        <v>4.2699999999999996</v>
      </c>
      <c r="T88" s="202">
        <v>0</v>
      </c>
      <c r="U88" s="202">
        <v>24.37</v>
      </c>
      <c r="V88" s="202">
        <v>3.36</v>
      </c>
      <c r="W88" s="202">
        <v>9.93</v>
      </c>
      <c r="X88" s="202">
        <v>14.57</v>
      </c>
      <c r="Y88" s="202">
        <v>0</v>
      </c>
      <c r="Z88">
        <v>0</v>
      </c>
      <c r="AA88" s="202">
        <v>-0.03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19.21</v>
      </c>
      <c r="AQ88" s="202">
        <v>7.83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203.6</v>
      </c>
      <c r="M89" s="202">
        <v>22.98</v>
      </c>
      <c r="N89" s="202">
        <v>35</v>
      </c>
      <c r="O89" s="202">
        <v>0</v>
      </c>
      <c r="P89" s="202">
        <v>41.15</v>
      </c>
      <c r="Q89" s="202">
        <v>3.32</v>
      </c>
      <c r="R89" s="202">
        <v>3.43</v>
      </c>
      <c r="S89" s="202">
        <v>4.2699999999999996</v>
      </c>
      <c r="T89" s="202">
        <v>0</v>
      </c>
      <c r="U89" s="202">
        <v>24.37</v>
      </c>
      <c r="V89" s="202">
        <v>3.36</v>
      </c>
      <c r="W89" s="202">
        <v>9.93</v>
      </c>
      <c r="X89" s="202">
        <v>14.57</v>
      </c>
      <c r="Y89" s="202">
        <v>0</v>
      </c>
      <c r="Z89">
        <v>0</v>
      </c>
      <c r="AA89" s="202">
        <v>-0.03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19.21</v>
      </c>
      <c r="AQ89" s="202">
        <v>7.83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203.6</v>
      </c>
      <c r="M90" s="202">
        <v>22.98</v>
      </c>
      <c r="N90" s="202">
        <v>35</v>
      </c>
      <c r="O90" s="202">
        <v>0</v>
      </c>
      <c r="P90" s="202">
        <v>41.15</v>
      </c>
      <c r="Q90" s="202">
        <v>3.32</v>
      </c>
      <c r="R90" s="202">
        <v>3.43</v>
      </c>
      <c r="S90" s="202">
        <v>4.2699999999999996</v>
      </c>
      <c r="T90" s="202">
        <v>0</v>
      </c>
      <c r="U90" s="202">
        <v>24.37</v>
      </c>
      <c r="V90" s="202">
        <v>3.36</v>
      </c>
      <c r="W90" s="202">
        <v>9.93</v>
      </c>
      <c r="X90" s="202">
        <v>14.57</v>
      </c>
      <c r="Y90" s="202">
        <v>0</v>
      </c>
      <c r="Z90">
        <v>0</v>
      </c>
      <c r="AA90" s="202">
        <v>-0.03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19.21</v>
      </c>
      <c r="AQ90" s="202">
        <v>7.83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203.6</v>
      </c>
      <c r="M91" s="202">
        <v>22.98</v>
      </c>
      <c r="N91" s="202">
        <v>35</v>
      </c>
      <c r="O91" s="202">
        <v>0</v>
      </c>
      <c r="P91" s="202">
        <v>41.15</v>
      </c>
      <c r="Q91" s="202">
        <v>3.32</v>
      </c>
      <c r="R91" s="202">
        <v>3.43</v>
      </c>
      <c r="S91" s="202">
        <v>4.2699999999999996</v>
      </c>
      <c r="T91" s="202">
        <v>0</v>
      </c>
      <c r="U91" s="202">
        <v>24.37</v>
      </c>
      <c r="V91" s="202">
        <v>3.49</v>
      </c>
      <c r="W91" s="202">
        <v>9.93</v>
      </c>
      <c r="X91" s="202">
        <v>14.57</v>
      </c>
      <c r="Y91" s="202">
        <v>0</v>
      </c>
      <c r="Z91">
        <v>0</v>
      </c>
      <c r="AA91" s="202">
        <v>-0.03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7.83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203.6</v>
      </c>
      <c r="M92" s="202">
        <v>22.98</v>
      </c>
      <c r="N92" s="202">
        <v>35</v>
      </c>
      <c r="O92" s="202">
        <v>0</v>
      </c>
      <c r="P92" s="202">
        <v>41.15</v>
      </c>
      <c r="Q92" s="202">
        <v>3.32</v>
      </c>
      <c r="R92" s="202">
        <v>3.43</v>
      </c>
      <c r="S92" s="202">
        <v>4.2699999999999996</v>
      </c>
      <c r="T92" s="202">
        <v>0</v>
      </c>
      <c r="U92" s="202">
        <v>24.37</v>
      </c>
      <c r="V92" s="202">
        <v>3.36</v>
      </c>
      <c r="W92" s="202">
        <v>9.93</v>
      </c>
      <c r="X92" s="202">
        <v>14.57</v>
      </c>
      <c r="Y92" s="202">
        <v>0</v>
      </c>
      <c r="Z92">
        <v>0</v>
      </c>
      <c r="AA92" s="202">
        <v>-0.03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7.83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203.6</v>
      </c>
      <c r="M93" s="202">
        <v>22.98</v>
      </c>
      <c r="N93" s="202">
        <v>35</v>
      </c>
      <c r="O93" s="202">
        <v>0</v>
      </c>
      <c r="P93" s="202">
        <v>41.15</v>
      </c>
      <c r="Q93" s="202">
        <v>3.32</v>
      </c>
      <c r="R93" s="202">
        <v>3.43</v>
      </c>
      <c r="S93" s="202">
        <v>4.2699999999999996</v>
      </c>
      <c r="T93" s="202">
        <v>0</v>
      </c>
      <c r="U93" s="202">
        <v>24.37</v>
      </c>
      <c r="V93" s="202">
        <v>3.36</v>
      </c>
      <c r="W93" s="202">
        <v>9.93</v>
      </c>
      <c r="X93" s="202">
        <v>14.57</v>
      </c>
      <c r="Y93" s="202">
        <v>0</v>
      </c>
      <c r="Z93">
        <v>0</v>
      </c>
      <c r="AA93" s="202">
        <v>-0.03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7.83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203.6</v>
      </c>
      <c r="M94" s="202">
        <v>22.98</v>
      </c>
      <c r="N94" s="202">
        <v>35</v>
      </c>
      <c r="O94" s="202">
        <v>0</v>
      </c>
      <c r="P94" s="202">
        <v>41.15</v>
      </c>
      <c r="Q94" s="202">
        <v>3.32</v>
      </c>
      <c r="R94" s="202">
        <v>3.43</v>
      </c>
      <c r="S94" s="202">
        <v>4.2699999999999996</v>
      </c>
      <c r="T94" s="202">
        <v>0</v>
      </c>
      <c r="U94" s="202">
        <v>24.37</v>
      </c>
      <c r="V94" s="202">
        <v>3.36</v>
      </c>
      <c r="W94" s="202">
        <v>9.93</v>
      </c>
      <c r="X94" s="202">
        <v>14.57</v>
      </c>
      <c r="Y94" s="202">
        <v>0</v>
      </c>
      <c r="Z94">
        <v>0</v>
      </c>
      <c r="AA94" s="202">
        <v>-0.03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7.83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203.6</v>
      </c>
      <c r="M95" s="202">
        <v>22.98</v>
      </c>
      <c r="N95" s="202">
        <v>35</v>
      </c>
      <c r="O95" s="202">
        <v>0</v>
      </c>
      <c r="P95" s="202">
        <v>41.15</v>
      </c>
      <c r="Q95" s="202">
        <v>3.32</v>
      </c>
      <c r="R95" s="202">
        <v>3.43</v>
      </c>
      <c r="S95" s="202">
        <v>4.2699999999999996</v>
      </c>
      <c r="T95" s="202">
        <v>0</v>
      </c>
      <c r="U95" s="202">
        <v>24.37</v>
      </c>
      <c r="V95" s="202">
        <v>3.36</v>
      </c>
      <c r="W95" s="202">
        <v>9.93</v>
      </c>
      <c r="X95" s="202">
        <v>14.57</v>
      </c>
      <c r="Y95" s="202">
        <v>0</v>
      </c>
      <c r="Z95">
        <v>0</v>
      </c>
      <c r="AA95" s="202">
        <v>-0.03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7.83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203.6</v>
      </c>
      <c r="M96" s="202">
        <v>22.98</v>
      </c>
      <c r="N96" s="202">
        <v>35</v>
      </c>
      <c r="O96" s="202">
        <v>0</v>
      </c>
      <c r="P96" s="202">
        <v>41.15</v>
      </c>
      <c r="Q96" s="202">
        <v>3.32</v>
      </c>
      <c r="R96" s="202">
        <v>3.43</v>
      </c>
      <c r="S96" s="202">
        <v>4.2699999999999996</v>
      </c>
      <c r="T96" s="202">
        <v>0</v>
      </c>
      <c r="U96" s="202">
        <v>24.37</v>
      </c>
      <c r="V96" s="202">
        <v>3.36</v>
      </c>
      <c r="W96" s="202">
        <v>9.93</v>
      </c>
      <c r="X96" s="202">
        <v>14.57</v>
      </c>
      <c r="Y96" s="202">
        <v>0</v>
      </c>
      <c r="Z96">
        <v>0</v>
      </c>
      <c r="AA96" s="202">
        <v>-0.03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7.83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203.6</v>
      </c>
      <c r="M97" s="202">
        <v>22.98</v>
      </c>
      <c r="N97" s="202">
        <v>35</v>
      </c>
      <c r="O97" s="202">
        <v>0</v>
      </c>
      <c r="P97" s="202">
        <v>41.15</v>
      </c>
      <c r="Q97" s="202">
        <v>3.32</v>
      </c>
      <c r="R97" s="202">
        <v>3.43</v>
      </c>
      <c r="S97" s="202">
        <v>4.2699999999999996</v>
      </c>
      <c r="T97" s="202">
        <v>0</v>
      </c>
      <c r="U97" s="202">
        <v>24.37</v>
      </c>
      <c r="V97" s="202">
        <v>3.36</v>
      </c>
      <c r="W97" s="202">
        <v>9.93</v>
      </c>
      <c r="X97" s="202">
        <v>14.57</v>
      </c>
      <c r="Y97" s="202">
        <v>0</v>
      </c>
      <c r="Z97">
        <v>0</v>
      </c>
      <c r="AA97" s="202">
        <v>-0.03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7.83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203.6</v>
      </c>
      <c r="M98" s="202">
        <v>22.98</v>
      </c>
      <c r="N98" s="202">
        <v>35</v>
      </c>
      <c r="O98" s="202">
        <v>0</v>
      </c>
      <c r="P98" s="202">
        <v>41.15</v>
      </c>
      <c r="Q98" s="202">
        <v>3.32</v>
      </c>
      <c r="R98" s="202">
        <v>3.43</v>
      </c>
      <c r="S98" s="202">
        <v>4.2699999999999996</v>
      </c>
      <c r="T98" s="202">
        <v>0</v>
      </c>
      <c r="U98" s="202">
        <v>24.37</v>
      </c>
      <c r="V98" s="202">
        <v>3.36</v>
      </c>
      <c r="W98" s="202">
        <v>9.93</v>
      </c>
      <c r="X98" s="202">
        <v>14.57</v>
      </c>
      <c r="Y98" s="202">
        <v>0</v>
      </c>
      <c r="Z98">
        <v>0</v>
      </c>
      <c r="AA98" s="202">
        <v>-0.03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7.83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0.14726500000000026</v>
      </c>
      <c r="L99">
        <f t="shared" si="0"/>
        <v>6.2174799999999983</v>
      </c>
      <c r="M99">
        <f t="shared" si="0"/>
        <v>0.58765750000000039</v>
      </c>
      <c r="N99">
        <f t="shared" si="0"/>
        <v>0.84</v>
      </c>
      <c r="O99">
        <f t="shared" si="0"/>
        <v>0</v>
      </c>
      <c r="P99">
        <f t="shared" si="0"/>
        <v>0.98247000000000151</v>
      </c>
      <c r="Q99">
        <f t="shared" si="0"/>
        <v>0.10125249999999993</v>
      </c>
      <c r="R99">
        <f t="shared" si="0"/>
        <v>0.10483500000000011</v>
      </c>
      <c r="S99">
        <f t="shared" si="0"/>
        <v>0.13061499999999981</v>
      </c>
      <c r="T99">
        <f t="shared" si="0"/>
        <v>0</v>
      </c>
      <c r="U99">
        <f t="shared" si="0"/>
        <v>0.52350749999999879</v>
      </c>
      <c r="V99">
        <f t="shared" si="0"/>
        <v>0.10570000000000007</v>
      </c>
      <c r="W99">
        <f t="shared" si="0"/>
        <v>0.22306999999999957</v>
      </c>
      <c r="X99">
        <f t="shared" si="0"/>
        <v>0.32851750000000007</v>
      </c>
      <c r="Y99">
        <f t="shared" si="0"/>
        <v>0</v>
      </c>
      <c r="Z99">
        <f t="shared" si="0"/>
        <v>0</v>
      </c>
      <c r="AA99">
        <f t="shared" si="0"/>
        <v>-4.8000000000000039E-4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0.94746750000000068</v>
      </c>
      <c r="AQ99">
        <f t="shared" si="0"/>
        <v>0.37149499999999974</v>
      </c>
      <c r="AR99">
        <f t="shared" si="0"/>
        <v>0.23161000000000009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7.813500000000001E-2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-1.6000000000000009E-4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-0.1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-0.1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-0.1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-0.1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-0.1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-0.1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-0.1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-0.1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-0.1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-0.1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-0.1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-0.1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-0.1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-0.1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-0.1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-0.1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-0.1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-0.1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-0.1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-0.1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-0.1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-0.1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-0.1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-0.1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-0.1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-0.1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-0.1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-0.1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-0.1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-0.1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-0.1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-0.1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-0.1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-0.1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-0.1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-0.1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-0.1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-0.1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-0.1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-0.1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-0.1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-0.1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-0.1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-0.1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-0.1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-0.1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-0.1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-0.1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-0.1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-0.1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-0.1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-0.1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-0.1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-0.1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-0.1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-0.1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-0.1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-0.1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-0.1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-0.1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-0.1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-0.1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-0.1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-0.1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-1.5999999999999983E-3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9.8699999999999992</v>
      </c>
      <c r="J3" s="202">
        <v>0</v>
      </c>
      <c r="K3" s="202">
        <v>194.41</v>
      </c>
      <c r="L3" s="202">
        <v>0.16</v>
      </c>
      <c r="M3" s="202">
        <v>2.52</v>
      </c>
      <c r="N3" s="202">
        <v>2.06</v>
      </c>
      <c r="O3" s="202">
        <v>2.92</v>
      </c>
      <c r="P3" s="202">
        <v>1.0900000000000001</v>
      </c>
      <c r="Q3" s="202">
        <v>0.36</v>
      </c>
      <c r="R3" s="202">
        <v>0.37</v>
      </c>
      <c r="S3" s="202">
        <v>0.46</v>
      </c>
      <c r="T3" s="202">
        <v>0</v>
      </c>
      <c r="U3" s="202">
        <v>2.0499999999999998</v>
      </c>
      <c r="V3" s="202">
        <v>0.36</v>
      </c>
      <c r="W3" s="202">
        <v>0</v>
      </c>
      <c r="X3" s="202">
        <v>0</v>
      </c>
      <c r="Y3" s="202">
        <v>0</v>
      </c>
      <c r="Z3" s="202">
        <v>4.8600000000000003</v>
      </c>
      <c r="AA3" s="202">
        <v>1.52</v>
      </c>
      <c r="AB3" s="202">
        <v>0</v>
      </c>
      <c r="AC3" s="202">
        <v>17.48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12.68</v>
      </c>
      <c r="AS3" s="202">
        <v>31</v>
      </c>
      <c r="AT3" s="202">
        <v>29.36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9.8699999999999992</v>
      </c>
      <c r="J4" s="202">
        <v>0</v>
      </c>
      <c r="K4" s="202">
        <v>221.5</v>
      </c>
      <c r="L4" s="202">
        <v>0.16</v>
      </c>
      <c r="M4" s="202">
        <v>2.52</v>
      </c>
      <c r="N4" s="202">
        <v>2.06</v>
      </c>
      <c r="O4" s="202">
        <v>2.92</v>
      </c>
      <c r="P4" s="202">
        <v>1.0900000000000001</v>
      </c>
      <c r="Q4" s="202">
        <v>0.36</v>
      </c>
      <c r="R4" s="202">
        <v>0.37</v>
      </c>
      <c r="S4" s="202">
        <v>0.46</v>
      </c>
      <c r="T4" s="202">
        <v>0</v>
      </c>
      <c r="U4" s="202">
        <v>2.0499999999999998</v>
      </c>
      <c r="V4" s="202">
        <v>0.36</v>
      </c>
      <c r="W4" s="202">
        <v>0</v>
      </c>
      <c r="X4" s="202">
        <v>0</v>
      </c>
      <c r="Y4" s="202">
        <v>0</v>
      </c>
      <c r="Z4" s="202">
        <v>4.8600000000000003</v>
      </c>
      <c r="AA4" s="202">
        <v>1.52</v>
      </c>
      <c r="AB4" s="202">
        <v>0</v>
      </c>
      <c r="AC4" s="202">
        <v>17.48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12.68</v>
      </c>
      <c r="AS4" s="202">
        <v>31</v>
      </c>
      <c r="AT4" s="202">
        <v>29.36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9.8699999999999992</v>
      </c>
      <c r="J5" s="202">
        <v>0</v>
      </c>
      <c r="K5" s="202">
        <v>236.43</v>
      </c>
      <c r="L5" s="202">
        <v>0.16</v>
      </c>
      <c r="M5" s="202">
        <v>2.52</v>
      </c>
      <c r="N5" s="202">
        <v>2.06</v>
      </c>
      <c r="O5" s="202">
        <v>2.92</v>
      </c>
      <c r="P5" s="202">
        <v>1.0900000000000001</v>
      </c>
      <c r="Q5" s="202">
        <v>0.36</v>
      </c>
      <c r="R5" s="202">
        <v>0.37</v>
      </c>
      <c r="S5" s="202">
        <v>0.46</v>
      </c>
      <c r="T5" s="202">
        <v>0</v>
      </c>
      <c r="U5" s="202">
        <v>2.0499999999999998</v>
      </c>
      <c r="V5" s="202">
        <v>0.36</v>
      </c>
      <c r="W5" s="202">
        <v>0</v>
      </c>
      <c r="X5" s="202">
        <v>0</v>
      </c>
      <c r="Y5" s="202">
        <v>0</v>
      </c>
      <c r="Z5" s="202">
        <v>4.8600000000000003</v>
      </c>
      <c r="AA5" s="202">
        <v>1.52</v>
      </c>
      <c r="AB5" s="202">
        <v>0</v>
      </c>
      <c r="AC5" s="202">
        <v>17.48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12.68</v>
      </c>
      <c r="AS5" s="202">
        <v>31</v>
      </c>
      <c r="AT5" s="202">
        <v>29.36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9.8699999999999992</v>
      </c>
      <c r="J6" s="202">
        <v>0</v>
      </c>
      <c r="K6" s="202">
        <v>236.43</v>
      </c>
      <c r="L6" s="202">
        <v>0.16</v>
      </c>
      <c r="M6" s="202">
        <v>2.52</v>
      </c>
      <c r="N6" s="202">
        <v>2.06</v>
      </c>
      <c r="O6" s="202">
        <v>2.92</v>
      </c>
      <c r="P6" s="202">
        <v>1.0900000000000001</v>
      </c>
      <c r="Q6" s="202">
        <v>0.36</v>
      </c>
      <c r="R6" s="202">
        <v>0.37</v>
      </c>
      <c r="S6" s="202">
        <v>0.46</v>
      </c>
      <c r="T6" s="202">
        <v>0</v>
      </c>
      <c r="U6" s="202">
        <v>2.0499999999999998</v>
      </c>
      <c r="V6" s="202">
        <v>0.36</v>
      </c>
      <c r="W6" s="202">
        <v>0</v>
      </c>
      <c r="X6" s="202">
        <v>0</v>
      </c>
      <c r="Y6" s="202">
        <v>0</v>
      </c>
      <c r="Z6" s="202">
        <v>4.8600000000000003</v>
      </c>
      <c r="AA6" s="202">
        <v>1.52</v>
      </c>
      <c r="AB6" s="202">
        <v>0</v>
      </c>
      <c r="AC6" s="202">
        <v>17.48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12.68</v>
      </c>
      <c r="AS6" s="202">
        <v>31</v>
      </c>
      <c r="AT6" s="202">
        <v>29.36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9.8699999999999992</v>
      </c>
      <c r="J7" s="202">
        <v>0</v>
      </c>
      <c r="K7" s="202">
        <v>236.43</v>
      </c>
      <c r="L7" s="202">
        <v>3.15</v>
      </c>
      <c r="M7" s="202">
        <v>2.52</v>
      </c>
      <c r="N7" s="202">
        <v>2.06</v>
      </c>
      <c r="O7" s="202">
        <v>2.92</v>
      </c>
      <c r="P7" s="202">
        <v>1.0900000000000001</v>
      </c>
      <c r="Q7" s="202">
        <v>4.01</v>
      </c>
      <c r="R7" s="202">
        <v>4.32</v>
      </c>
      <c r="S7" s="202">
        <v>5.35</v>
      </c>
      <c r="T7" s="202">
        <v>0</v>
      </c>
      <c r="U7" s="202">
        <v>2.0499999999999998</v>
      </c>
      <c r="V7" s="202">
        <v>0.36</v>
      </c>
      <c r="W7" s="202">
        <v>0</v>
      </c>
      <c r="X7" s="202">
        <v>0</v>
      </c>
      <c r="Y7" s="202">
        <v>0</v>
      </c>
      <c r="Z7" s="202">
        <v>4.8499999999999996</v>
      </c>
      <c r="AA7" s="202">
        <v>1.52</v>
      </c>
      <c r="AB7" s="202">
        <v>0</v>
      </c>
      <c r="AC7" s="202">
        <v>17.48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12.68</v>
      </c>
      <c r="AS7" s="202">
        <v>31</v>
      </c>
      <c r="AT7" s="202">
        <v>29.36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9.8699999999999992</v>
      </c>
      <c r="J8" s="202">
        <v>0</v>
      </c>
      <c r="K8" s="202">
        <v>236.43</v>
      </c>
      <c r="L8" s="202">
        <v>3.15</v>
      </c>
      <c r="M8" s="202">
        <v>2.52</v>
      </c>
      <c r="N8" s="202">
        <v>2.06</v>
      </c>
      <c r="O8" s="202">
        <v>2.92</v>
      </c>
      <c r="P8" s="202">
        <v>1.0900000000000001</v>
      </c>
      <c r="Q8" s="202">
        <v>4.01</v>
      </c>
      <c r="R8" s="202">
        <v>4.32</v>
      </c>
      <c r="S8" s="202">
        <v>5.35</v>
      </c>
      <c r="T8" s="202">
        <v>0</v>
      </c>
      <c r="U8" s="202">
        <v>2.0499999999999998</v>
      </c>
      <c r="V8" s="202">
        <v>0.36</v>
      </c>
      <c r="W8" s="202">
        <v>0</v>
      </c>
      <c r="X8" s="202">
        <v>0</v>
      </c>
      <c r="Y8" s="202">
        <v>0</v>
      </c>
      <c r="Z8" s="202">
        <v>4.8600000000000003</v>
      </c>
      <c r="AA8" s="202">
        <v>1.52</v>
      </c>
      <c r="AB8" s="202">
        <v>0</v>
      </c>
      <c r="AC8" s="202">
        <v>17.48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12.68</v>
      </c>
      <c r="AS8" s="202">
        <v>31</v>
      </c>
      <c r="AT8" s="202">
        <v>29.36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9.8699999999999992</v>
      </c>
      <c r="J9" s="202">
        <v>0</v>
      </c>
      <c r="K9" s="202">
        <v>236.43</v>
      </c>
      <c r="L9" s="202">
        <v>3.15</v>
      </c>
      <c r="M9" s="202">
        <v>2.52</v>
      </c>
      <c r="N9" s="202">
        <v>2.06</v>
      </c>
      <c r="O9" s="202">
        <v>2.92</v>
      </c>
      <c r="P9" s="202">
        <v>1.0900000000000001</v>
      </c>
      <c r="Q9" s="202">
        <v>4.01</v>
      </c>
      <c r="R9" s="202">
        <v>4.32</v>
      </c>
      <c r="S9" s="202">
        <v>5.35</v>
      </c>
      <c r="T9" s="202">
        <v>0</v>
      </c>
      <c r="U9" s="202">
        <v>2.0499999999999998</v>
      </c>
      <c r="V9" s="202">
        <v>0.36</v>
      </c>
      <c r="W9" s="202">
        <v>0</v>
      </c>
      <c r="X9" s="202">
        <v>0</v>
      </c>
      <c r="Y9" s="202">
        <v>0</v>
      </c>
      <c r="Z9" s="202">
        <v>4.8499999999999996</v>
      </c>
      <c r="AA9" s="202">
        <v>1.52</v>
      </c>
      <c r="AB9" s="202">
        <v>0</v>
      </c>
      <c r="AC9" s="202">
        <v>17.48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12.68</v>
      </c>
      <c r="AS9" s="202">
        <v>31</v>
      </c>
      <c r="AT9" s="202">
        <v>29.36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9.8699999999999992</v>
      </c>
      <c r="J10" s="202">
        <v>0</v>
      </c>
      <c r="K10" s="202">
        <v>268.17</v>
      </c>
      <c r="L10" s="202">
        <v>3.15</v>
      </c>
      <c r="M10" s="202">
        <v>2.52</v>
      </c>
      <c r="N10" s="202">
        <v>2.06</v>
      </c>
      <c r="O10" s="202">
        <v>2.92</v>
      </c>
      <c r="P10" s="202">
        <v>1.0900000000000001</v>
      </c>
      <c r="Q10" s="202">
        <v>4.01</v>
      </c>
      <c r="R10" s="202">
        <v>4.32</v>
      </c>
      <c r="S10" s="202">
        <v>5.35</v>
      </c>
      <c r="T10" s="202">
        <v>0</v>
      </c>
      <c r="U10" s="202">
        <v>2.0499999999999998</v>
      </c>
      <c r="V10" s="202">
        <v>0.36</v>
      </c>
      <c r="W10" s="202">
        <v>0</v>
      </c>
      <c r="X10" s="202">
        <v>0</v>
      </c>
      <c r="Y10" s="202">
        <v>0</v>
      </c>
      <c r="Z10" s="202">
        <v>4.8499999999999996</v>
      </c>
      <c r="AA10" s="202">
        <v>1.52</v>
      </c>
      <c r="AB10" s="202">
        <v>0</v>
      </c>
      <c r="AC10" s="202">
        <v>17.48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12.68</v>
      </c>
      <c r="AS10" s="202">
        <v>31</v>
      </c>
      <c r="AT10" s="202">
        <v>29.36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9.8699999999999992</v>
      </c>
      <c r="J11" s="202">
        <v>0</v>
      </c>
      <c r="K11" s="202">
        <v>279.70999999999998</v>
      </c>
      <c r="L11" s="202">
        <v>3.15</v>
      </c>
      <c r="M11" s="202">
        <v>2.52</v>
      </c>
      <c r="N11" s="202">
        <v>2.06</v>
      </c>
      <c r="O11" s="202">
        <v>2.92</v>
      </c>
      <c r="P11" s="202">
        <v>1.0900000000000001</v>
      </c>
      <c r="Q11" s="202">
        <v>4.01</v>
      </c>
      <c r="R11" s="202">
        <v>4.32</v>
      </c>
      <c r="S11" s="202">
        <v>5.35</v>
      </c>
      <c r="T11" s="202">
        <v>0</v>
      </c>
      <c r="U11" s="202">
        <v>2.0499999999999998</v>
      </c>
      <c r="V11" s="202">
        <v>0.36</v>
      </c>
      <c r="W11" s="202">
        <v>0.59</v>
      </c>
      <c r="X11" s="202">
        <v>0.86</v>
      </c>
      <c r="Y11" s="202">
        <v>0</v>
      </c>
      <c r="Z11" s="202">
        <v>5.87</v>
      </c>
      <c r="AA11" s="202">
        <v>1.22</v>
      </c>
      <c r="AB11" s="202">
        <v>0</v>
      </c>
      <c r="AC11" s="202">
        <v>17.48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12.78</v>
      </c>
      <c r="AS11" s="202">
        <v>31</v>
      </c>
      <c r="AT11" s="202">
        <v>29.36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9.8699999999999992</v>
      </c>
      <c r="J12" s="202">
        <v>0</v>
      </c>
      <c r="K12" s="202">
        <v>283.92</v>
      </c>
      <c r="L12" s="202">
        <v>3.15</v>
      </c>
      <c r="M12" s="202">
        <v>2.52</v>
      </c>
      <c r="N12" s="202">
        <v>2.06</v>
      </c>
      <c r="O12" s="202">
        <v>2.92</v>
      </c>
      <c r="P12" s="202">
        <v>1.0900000000000001</v>
      </c>
      <c r="Q12" s="202">
        <v>4.01</v>
      </c>
      <c r="R12" s="202">
        <v>4.32</v>
      </c>
      <c r="S12" s="202">
        <v>5.35</v>
      </c>
      <c r="T12" s="202">
        <v>0</v>
      </c>
      <c r="U12" s="202">
        <v>2.0499999999999998</v>
      </c>
      <c r="V12" s="202">
        <v>0.36</v>
      </c>
      <c r="W12" s="202">
        <v>0.59</v>
      </c>
      <c r="X12" s="202">
        <v>0.86</v>
      </c>
      <c r="Y12" s="202">
        <v>0</v>
      </c>
      <c r="Z12" s="202">
        <v>5.87</v>
      </c>
      <c r="AA12" s="202">
        <v>1.22</v>
      </c>
      <c r="AB12" s="202">
        <v>0</v>
      </c>
      <c r="AC12" s="202">
        <v>17.48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12.78</v>
      </c>
      <c r="AS12" s="202">
        <v>31</v>
      </c>
      <c r="AT12" s="202">
        <v>29.36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9.8699999999999992</v>
      </c>
      <c r="J13" s="202">
        <v>0</v>
      </c>
      <c r="K13" s="202">
        <v>283.92</v>
      </c>
      <c r="L13" s="202">
        <v>3.15</v>
      </c>
      <c r="M13" s="202">
        <v>2.52</v>
      </c>
      <c r="N13" s="202">
        <v>2.06</v>
      </c>
      <c r="O13" s="202">
        <v>2.92</v>
      </c>
      <c r="P13" s="202">
        <v>1.0900000000000001</v>
      </c>
      <c r="Q13" s="202">
        <v>4.01</v>
      </c>
      <c r="R13" s="202">
        <v>4.32</v>
      </c>
      <c r="S13" s="202">
        <v>5.35</v>
      </c>
      <c r="T13" s="202">
        <v>0</v>
      </c>
      <c r="U13" s="202">
        <v>2.0499999999999998</v>
      </c>
      <c r="V13" s="202">
        <v>0.36</v>
      </c>
      <c r="W13" s="202">
        <v>0.59</v>
      </c>
      <c r="X13" s="202">
        <v>0.86</v>
      </c>
      <c r="Y13" s="202">
        <v>0</v>
      </c>
      <c r="Z13" s="202">
        <v>36.200000000000003</v>
      </c>
      <c r="AA13" s="202">
        <v>14.44</v>
      </c>
      <c r="AB13" s="202">
        <v>0</v>
      </c>
      <c r="AC13" s="202">
        <v>17.48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12.78</v>
      </c>
      <c r="AS13" s="202">
        <v>31</v>
      </c>
      <c r="AT13" s="202">
        <v>29.36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9.8699999999999992</v>
      </c>
      <c r="J14" s="202">
        <v>0</v>
      </c>
      <c r="K14" s="202">
        <v>255.11</v>
      </c>
      <c r="L14" s="202">
        <v>3.15</v>
      </c>
      <c r="M14" s="202">
        <v>2.52</v>
      </c>
      <c r="N14" s="202">
        <v>2.06</v>
      </c>
      <c r="O14" s="202">
        <v>2.92</v>
      </c>
      <c r="P14" s="202">
        <v>1.0900000000000001</v>
      </c>
      <c r="Q14" s="202">
        <v>4.01</v>
      </c>
      <c r="R14" s="202">
        <v>4.32</v>
      </c>
      <c r="S14" s="202">
        <v>5.35</v>
      </c>
      <c r="T14" s="202">
        <v>0</v>
      </c>
      <c r="U14" s="202">
        <v>2.0499999999999998</v>
      </c>
      <c r="V14" s="202">
        <v>0.36</v>
      </c>
      <c r="W14" s="202">
        <v>0.59</v>
      </c>
      <c r="X14" s="202">
        <v>0.86</v>
      </c>
      <c r="Y14" s="202">
        <v>0</v>
      </c>
      <c r="Z14" s="202">
        <v>65.010000000000005</v>
      </c>
      <c r="AA14" s="202">
        <v>14.44</v>
      </c>
      <c r="AB14" s="202">
        <v>0</v>
      </c>
      <c r="AC14" s="202">
        <v>17.48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12.78</v>
      </c>
      <c r="AS14" s="202">
        <v>31</v>
      </c>
      <c r="AT14" s="202">
        <v>29.36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9.8699999999999992</v>
      </c>
      <c r="J15" s="202">
        <v>0</v>
      </c>
      <c r="K15" s="202">
        <v>255.11</v>
      </c>
      <c r="L15" s="202">
        <v>3.15</v>
      </c>
      <c r="M15" s="202">
        <v>2.52</v>
      </c>
      <c r="N15" s="202">
        <v>2.06</v>
      </c>
      <c r="O15" s="202">
        <v>2.92</v>
      </c>
      <c r="P15" s="202">
        <v>1.0900000000000001</v>
      </c>
      <c r="Q15" s="202">
        <v>4.01</v>
      </c>
      <c r="R15" s="202">
        <v>4.32</v>
      </c>
      <c r="S15" s="202">
        <v>5.35</v>
      </c>
      <c r="T15" s="202">
        <v>0</v>
      </c>
      <c r="U15" s="202">
        <v>2.0499999999999998</v>
      </c>
      <c r="V15" s="202">
        <v>0.36</v>
      </c>
      <c r="W15" s="202">
        <v>0.59</v>
      </c>
      <c r="X15" s="202">
        <v>0.86</v>
      </c>
      <c r="Y15" s="202">
        <v>0</v>
      </c>
      <c r="Z15" s="202">
        <v>65.010000000000005</v>
      </c>
      <c r="AA15" s="202">
        <v>14.44</v>
      </c>
      <c r="AB15" s="202">
        <v>0</v>
      </c>
      <c r="AC15" s="202">
        <v>17.48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12.78</v>
      </c>
      <c r="AS15" s="202">
        <v>31</v>
      </c>
      <c r="AT15" s="202">
        <v>29.36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9.8699999999999992</v>
      </c>
      <c r="J16" s="202">
        <v>0</v>
      </c>
      <c r="K16" s="202">
        <v>254.36</v>
      </c>
      <c r="L16" s="202">
        <v>3.15</v>
      </c>
      <c r="M16" s="202">
        <v>2.52</v>
      </c>
      <c r="N16" s="202">
        <v>2.06</v>
      </c>
      <c r="O16" s="202">
        <v>2.92</v>
      </c>
      <c r="P16" s="202">
        <v>1.0900000000000001</v>
      </c>
      <c r="Q16" s="202">
        <v>4.01</v>
      </c>
      <c r="R16" s="202">
        <v>4.32</v>
      </c>
      <c r="S16" s="202">
        <v>5.35</v>
      </c>
      <c r="T16" s="202">
        <v>0</v>
      </c>
      <c r="U16" s="202">
        <v>2.0499999999999998</v>
      </c>
      <c r="V16" s="202">
        <v>0.36</v>
      </c>
      <c r="W16" s="202">
        <v>0.59</v>
      </c>
      <c r="X16" s="202">
        <v>0.86</v>
      </c>
      <c r="Y16" s="202">
        <v>0</v>
      </c>
      <c r="Z16" s="202">
        <v>65.010000000000005</v>
      </c>
      <c r="AA16" s="202">
        <v>14.44</v>
      </c>
      <c r="AB16" s="202">
        <v>0</v>
      </c>
      <c r="AC16" s="202">
        <v>17.48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12.78</v>
      </c>
      <c r="AS16" s="202">
        <v>31</v>
      </c>
      <c r="AT16" s="202">
        <v>29.36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9.8699999999999992</v>
      </c>
      <c r="J17" s="202">
        <v>0</v>
      </c>
      <c r="K17" s="202">
        <v>249.97</v>
      </c>
      <c r="L17" s="202">
        <v>3.15</v>
      </c>
      <c r="M17" s="202">
        <v>2.52</v>
      </c>
      <c r="N17" s="202">
        <v>2.06</v>
      </c>
      <c r="O17" s="202">
        <v>2.92</v>
      </c>
      <c r="P17" s="202">
        <v>1.0900000000000001</v>
      </c>
      <c r="Q17" s="202">
        <v>4.01</v>
      </c>
      <c r="R17" s="202">
        <v>4.32</v>
      </c>
      <c r="S17" s="202">
        <v>5.35</v>
      </c>
      <c r="T17" s="202">
        <v>0</v>
      </c>
      <c r="U17" s="202">
        <v>2.0499999999999998</v>
      </c>
      <c r="V17" s="202">
        <v>0.36</v>
      </c>
      <c r="W17" s="202">
        <v>0.59</v>
      </c>
      <c r="X17" s="202">
        <v>0.86</v>
      </c>
      <c r="Y17" s="202">
        <v>0</v>
      </c>
      <c r="Z17" s="202">
        <v>65.010000000000005</v>
      </c>
      <c r="AA17" s="202">
        <v>14.44</v>
      </c>
      <c r="AB17" s="202">
        <v>0</v>
      </c>
      <c r="AC17" s="202">
        <v>17.48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12.78</v>
      </c>
      <c r="AS17" s="202">
        <v>31</v>
      </c>
      <c r="AT17" s="202">
        <v>29.36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9.8699999999999992</v>
      </c>
      <c r="J18" s="202">
        <v>0</v>
      </c>
      <c r="K18" s="202">
        <v>244.71</v>
      </c>
      <c r="L18" s="202">
        <v>3.15</v>
      </c>
      <c r="M18" s="202">
        <v>2.52</v>
      </c>
      <c r="N18" s="202">
        <v>2.06</v>
      </c>
      <c r="O18" s="202">
        <v>2.92</v>
      </c>
      <c r="P18" s="202">
        <v>1.0900000000000001</v>
      </c>
      <c r="Q18" s="202">
        <v>4.01</v>
      </c>
      <c r="R18" s="202">
        <v>4.32</v>
      </c>
      <c r="S18" s="202">
        <v>5.35</v>
      </c>
      <c r="T18" s="202">
        <v>0</v>
      </c>
      <c r="U18" s="202">
        <v>2.0499999999999998</v>
      </c>
      <c r="V18" s="202">
        <v>0.36</v>
      </c>
      <c r="W18" s="202">
        <v>0.59</v>
      </c>
      <c r="X18" s="202">
        <v>0.86</v>
      </c>
      <c r="Y18" s="202">
        <v>0</v>
      </c>
      <c r="Z18" s="202">
        <v>65.010000000000005</v>
      </c>
      <c r="AA18" s="202">
        <v>14.44</v>
      </c>
      <c r="AB18" s="202">
        <v>0</v>
      </c>
      <c r="AC18" s="202">
        <v>17.48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12.78</v>
      </c>
      <c r="AS18" s="202">
        <v>31</v>
      </c>
      <c r="AT18" s="202">
        <v>29.36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9.8699999999999992</v>
      </c>
      <c r="J19" s="202">
        <v>0</v>
      </c>
      <c r="K19" s="202">
        <v>236.43</v>
      </c>
      <c r="L19" s="202">
        <v>3.15</v>
      </c>
      <c r="M19" s="202">
        <v>2.52</v>
      </c>
      <c r="N19" s="202">
        <v>2.06</v>
      </c>
      <c r="O19" s="202">
        <v>2.92</v>
      </c>
      <c r="P19" s="202">
        <v>1.0900000000000001</v>
      </c>
      <c r="Q19" s="202">
        <v>4.01</v>
      </c>
      <c r="R19" s="202">
        <v>4.32</v>
      </c>
      <c r="S19" s="202">
        <v>5.35</v>
      </c>
      <c r="T19" s="202">
        <v>0</v>
      </c>
      <c r="U19" s="202">
        <v>2.0499999999999998</v>
      </c>
      <c r="V19" s="202">
        <v>0.36</v>
      </c>
      <c r="W19" s="202">
        <v>0.59</v>
      </c>
      <c r="X19" s="202">
        <v>0.86</v>
      </c>
      <c r="Y19" s="202">
        <v>0</v>
      </c>
      <c r="Z19" s="202">
        <v>65.010000000000005</v>
      </c>
      <c r="AA19" s="202">
        <v>14.44</v>
      </c>
      <c r="AB19" s="202">
        <v>0</v>
      </c>
      <c r="AC19" s="202">
        <v>17.440000000000001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12.78</v>
      </c>
      <c r="AS19" s="202">
        <v>31</v>
      </c>
      <c r="AT19" s="202">
        <v>29.36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9.8699999999999992</v>
      </c>
      <c r="J20" s="202">
        <v>0</v>
      </c>
      <c r="K20" s="202">
        <v>236.43</v>
      </c>
      <c r="L20" s="202">
        <v>3.15</v>
      </c>
      <c r="M20" s="202">
        <v>2.52</v>
      </c>
      <c r="N20" s="202">
        <v>2.06</v>
      </c>
      <c r="O20" s="202">
        <v>2.92</v>
      </c>
      <c r="P20" s="202">
        <v>1.0900000000000001</v>
      </c>
      <c r="Q20" s="202">
        <v>4.01</v>
      </c>
      <c r="R20" s="202">
        <v>4.32</v>
      </c>
      <c r="S20" s="202">
        <v>5.35</v>
      </c>
      <c r="T20" s="202">
        <v>0</v>
      </c>
      <c r="U20" s="202">
        <v>2.0499999999999998</v>
      </c>
      <c r="V20" s="202">
        <v>0.36</v>
      </c>
      <c r="W20" s="202">
        <v>0.59</v>
      </c>
      <c r="X20" s="202">
        <v>0.86</v>
      </c>
      <c r="Y20" s="202">
        <v>0</v>
      </c>
      <c r="Z20" s="202">
        <v>36.200000000000003</v>
      </c>
      <c r="AA20" s="202">
        <v>14.44</v>
      </c>
      <c r="AB20" s="202">
        <v>0</v>
      </c>
      <c r="AC20" s="202">
        <v>17.440000000000001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12.78</v>
      </c>
      <c r="AS20" s="202">
        <v>31</v>
      </c>
      <c r="AT20" s="202">
        <v>29.36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9.8699999999999992</v>
      </c>
      <c r="J21" s="202">
        <v>0</v>
      </c>
      <c r="K21" s="202">
        <v>236.43</v>
      </c>
      <c r="L21" s="202">
        <v>3.15</v>
      </c>
      <c r="M21" s="202">
        <v>2.52</v>
      </c>
      <c r="N21" s="202">
        <v>2.06</v>
      </c>
      <c r="O21" s="202">
        <v>2.92</v>
      </c>
      <c r="P21" s="202">
        <v>1.0900000000000001</v>
      </c>
      <c r="Q21" s="202">
        <v>4.01</v>
      </c>
      <c r="R21" s="202">
        <v>4.32</v>
      </c>
      <c r="S21" s="202">
        <v>5.35</v>
      </c>
      <c r="T21" s="202">
        <v>0</v>
      </c>
      <c r="U21" s="202">
        <v>2.0499999999999998</v>
      </c>
      <c r="V21" s="202">
        <v>0.36</v>
      </c>
      <c r="W21" s="202">
        <v>0.59</v>
      </c>
      <c r="X21" s="202">
        <v>0.86</v>
      </c>
      <c r="Y21" s="202">
        <v>0</v>
      </c>
      <c r="Z21" s="202">
        <v>36.200000000000003</v>
      </c>
      <c r="AA21" s="202">
        <v>14.44</v>
      </c>
      <c r="AB21" s="202">
        <v>0</v>
      </c>
      <c r="AC21" s="202">
        <v>17.440000000000001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12.78</v>
      </c>
      <c r="AS21" s="202">
        <v>31</v>
      </c>
      <c r="AT21" s="202">
        <v>29.36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9.8699999999999992</v>
      </c>
      <c r="J22" s="202">
        <v>0</v>
      </c>
      <c r="K22" s="202">
        <v>236.43</v>
      </c>
      <c r="L22" s="202">
        <v>3.15</v>
      </c>
      <c r="M22" s="202">
        <v>2.52</v>
      </c>
      <c r="N22" s="202">
        <v>2.06</v>
      </c>
      <c r="O22" s="202">
        <v>2.92</v>
      </c>
      <c r="P22" s="202">
        <v>1.0900000000000001</v>
      </c>
      <c r="Q22" s="202">
        <v>4.01</v>
      </c>
      <c r="R22" s="202">
        <v>4.32</v>
      </c>
      <c r="S22" s="202">
        <v>5.35</v>
      </c>
      <c r="T22" s="202">
        <v>0</v>
      </c>
      <c r="U22" s="202">
        <v>2.0499999999999998</v>
      </c>
      <c r="V22" s="202">
        <v>0.36</v>
      </c>
      <c r="W22" s="202">
        <v>0.59</v>
      </c>
      <c r="X22" s="202">
        <v>0.86</v>
      </c>
      <c r="Y22" s="202">
        <v>0</v>
      </c>
      <c r="Z22" s="202">
        <v>36.200000000000003</v>
      </c>
      <c r="AA22" s="202">
        <v>14.44</v>
      </c>
      <c r="AB22" s="202">
        <v>0</v>
      </c>
      <c r="AC22" s="202">
        <v>17.440000000000001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12.78</v>
      </c>
      <c r="AS22" s="202">
        <v>31</v>
      </c>
      <c r="AT22" s="202">
        <v>29.36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9.8699999999999992</v>
      </c>
      <c r="J23" s="202">
        <v>0</v>
      </c>
      <c r="K23" s="202">
        <v>236.43</v>
      </c>
      <c r="L23" s="202">
        <v>0.25</v>
      </c>
      <c r="M23" s="202">
        <v>2.52</v>
      </c>
      <c r="N23" s="202">
        <v>2.06</v>
      </c>
      <c r="O23" s="202">
        <v>2.92</v>
      </c>
      <c r="P23" s="202">
        <v>1.0900000000000001</v>
      </c>
      <c r="Q23" s="202">
        <v>0.36</v>
      </c>
      <c r="R23" s="202">
        <v>0.37</v>
      </c>
      <c r="S23" s="202">
        <v>0.46</v>
      </c>
      <c r="T23" s="202">
        <v>0</v>
      </c>
      <c r="U23" s="202">
        <v>2.0499999999999998</v>
      </c>
      <c r="V23" s="202">
        <v>0.36</v>
      </c>
      <c r="W23" s="202">
        <v>0.57999999999999996</v>
      </c>
      <c r="X23" s="202">
        <v>1.34</v>
      </c>
      <c r="Y23" s="202">
        <v>0</v>
      </c>
      <c r="Z23" s="202">
        <v>4.8600000000000003</v>
      </c>
      <c r="AA23" s="202">
        <v>1.57</v>
      </c>
      <c r="AB23" s="202">
        <v>0</v>
      </c>
      <c r="AC23" s="202">
        <v>17.440000000000001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12.78</v>
      </c>
      <c r="AS23" s="202">
        <v>31</v>
      </c>
      <c r="AT23" s="202">
        <v>29.36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9.8699999999999992</v>
      </c>
      <c r="J24" s="202">
        <v>0</v>
      </c>
      <c r="K24" s="202">
        <v>197.49</v>
      </c>
      <c r="L24" s="202">
        <v>0.25</v>
      </c>
      <c r="M24" s="202">
        <v>2.52</v>
      </c>
      <c r="N24" s="202">
        <v>2.06</v>
      </c>
      <c r="O24" s="202">
        <v>2.92</v>
      </c>
      <c r="P24" s="202">
        <v>1.0900000000000001</v>
      </c>
      <c r="Q24" s="202">
        <v>0.36</v>
      </c>
      <c r="R24" s="202">
        <v>0.37</v>
      </c>
      <c r="S24" s="202">
        <v>0.46</v>
      </c>
      <c r="T24" s="202">
        <v>0</v>
      </c>
      <c r="U24" s="202">
        <v>2.0499999999999998</v>
      </c>
      <c r="V24" s="202">
        <v>0.36</v>
      </c>
      <c r="W24" s="202">
        <v>0.57999999999999996</v>
      </c>
      <c r="X24" s="202">
        <v>0.86</v>
      </c>
      <c r="Y24" s="202">
        <v>0</v>
      </c>
      <c r="Z24" s="202">
        <v>4.8600000000000003</v>
      </c>
      <c r="AA24" s="202">
        <v>1.57</v>
      </c>
      <c r="AB24" s="202">
        <v>0</v>
      </c>
      <c r="AC24" s="202">
        <v>17.440000000000001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12.78</v>
      </c>
      <c r="AS24" s="202">
        <v>31</v>
      </c>
      <c r="AT24" s="202">
        <v>29.36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9.8699999999999992</v>
      </c>
      <c r="J25" s="202">
        <v>0</v>
      </c>
      <c r="K25" s="202">
        <v>149.47</v>
      </c>
      <c r="L25" s="202">
        <v>0.25</v>
      </c>
      <c r="M25" s="202">
        <v>2.52</v>
      </c>
      <c r="N25" s="202">
        <v>2.06</v>
      </c>
      <c r="O25" s="202">
        <v>2.92</v>
      </c>
      <c r="P25" s="202">
        <v>1.0900000000000001</v>
      </c>
      <c r="Q25" s="202">
        <v>0.36</v>
      </c>
      <c r="R25" s="202">
        <v>0.37</v>
      </c>
      <c r="S25" s="202">
        <v>0.46</v>
      </c>
      <c r="T25" s="202">
        <v>0</v>
      </c>
      <c r="U25" s="202">
        <v>2.0499999999999998</v>
      </c>
      <c r="V25" s="202">
        <v>0.36</v>
      </c>
      <c r="W25" s="202">
        <v>0.57999999999999996</v>
      </c>
      <c r="X25" s="202">
        <v>0.86</v>
      </c>
      <c r="Y25" s="202">
        <v>0</v>
      </c>
      <c r="Z25" s="202">
        <v>4.8600000000000003</v>
      </c>
      <c r="AA25" s="202">
        <v>1.57</v>
      </c>
      <c r="AB25" s="202">
        <v>0</v>
      </c>
      <c r="AC25" s="202">
        <v>17.440000000000001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12.78</v>
      </c>
      <c r="AS25" s="202">
        <v>31</v>
      </c>
      <c r="AT25" s="202">
        <v>29.36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9.8699999999999992</v>
      </c>
      <c r="J26" s="202">
        <v>0</v>
      </c>
      <c r="K26" s="202">
        <v>111.05</v>
      </c>
      <c r="L26" s="202">
        <v>0.25</v>
      </c>
      <c r="M26" s="202">
        <v>2.52</v>
      </c>
      <c r="N26" s="202">
        <v>2.06</v>
      </c>
      <c r="O26" s="202">
        <v>2.92</v>
      </c>
      <c r="P26" s="202">
        <v>1.0900000000000001</v>
      </c>
      <c r="Q26" s="202">
        <v>0.36</v>
      </c>
      <c r="R26" s="202">
        <v>0.37</v>
      </c>
      <c r="S26" s="202">
        <v>0.46</v>
      </c>
      <c r="T26" s="202">
        <v>0</v>
      </c>
      <c r="U26" s="202">
        <v>2.0499999999999998</v>
      </c>
      <c r="V26" s="202">
        <v>0.36</v>
      </c>
      <c r="W26" s="202">
        <v>0.57999999999999996</v>
      </c>
      <c r="X26" s="202">
        <v>0.86</v>
      </c>
      <c r="Y26" s="202">
        <v>0</v>
      </c>
      <c r="Z26" s="202">
        <v>4.8600000000000003</v>
      </c>
      <c r="AA26" s="202">
        <v>1.57</v>
      </c>
      <c r="AB26" s="202">
        <v>0</v>
      </c>
      <c r="AC26" s="202">
        <v>17.440000000000001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12.78</v>
      </c>
      <c r="AS26" s="202">
        <v>31</v>
      </c>
      <c r="AT26" s="202">
        <v>29.36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9.8699999999999992</v>
      </c>
      <c r="J27" s="202">
        <v>0</v>
      </c>
      <c r="K27" s="202">
        <v>173.48</v>
      </c>
      <c r="L27" s="202">
        <v>0.25</v>
      </c>
      <c r="M27" s="202">
        <v>2.52</v>
      </c>
      <c r="N27" s="202">
        <v>2.06</v>
      </c>
      <c r="O27" s="202">
        <v>2.92</v>
      </c>
      <c r="P27" s="202">
        <v>1.0900000000000001</v>
      </c>
      <c r="Q27" s="202">
        <v>0.36</v>
      </c>
      <c r="R27" s="202">
        <v>0.37</v>
      </c>
      <c r="S27" s="202">
        <v>0.48</v>
      </c>
      <c r="T27" s="202">
        <v>0</v>
      </c>
      <c r="U27" s="202">
        <v>2.0499999999999998</v>
      </c>
      <c r="V27" s="202">
        <v>0.36</v>
      </c>
      <c r="W27" s="202">
        <v>0.57999999999999996</v>
      </c>
      <c r="X27" s="202">
        <v>0.86</v>
      </c>
      <c r="Y27" s="202">
        <v>0</v>
      </c>
      <c r="Z27" s="202">
        <v>8.31</v>
      </c>
      <c r="AA27" s="202">
        <v>1.57</v>
      </c>
      <c r="AB27" s="202">
        <v>0</v>
      </c>
      <c r="AC27" s="202">
        <v>17.440000000000001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12.68</v>
      </c>
      <c r="AS27" s="202">
        <v>31</v>
      </c>
      <c r="AT27" s="202">
        <v>29.36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9.8699999999999992</v>
      </c>
      <c r="J28" s="202">
        <v>0</v>
      </c>
      <c r="K28" s="202">
        <v>173.48</v>
      </c>
      <c r="L28" s="202">
        <v>0.25</v>
      </c>
      <c r="M28" s="202">
        <v>2.52</v>
      </c>
      <c r="N28" s="202">
        <v>2.06</v>
      </c>
      <c r="O28" s="202">
        <v>2.92</v>
      </c>
      <c r="P28" s="202">
        <v>1.0900000000000001</v>
      </c>
      <c r="Q28" s="202">
        <v>0.36</v>
      </c>
      <c r="R28" s="202">
        <v>0.37</v>
      </c>
      <c r="S28" s="202">
        <v>0.46</v>
      </c>
      <c r="T28" s="202">
        <v>0</v>
      </c>
      <c r="U28" s="202">
        <v>2.0499999999999998</v>
      </c>
      <c r="V28" s="202">
        <v>0.36</v>
      </c>
      <c r="W28" s="202">
        <v>0.57999999999999996</v>
      </c>
      <c r="X28" s="202">
        <v>0.86</v>
      </c>
      <c r="Y28" s="202">
        <v>0</v>
      </c>
      <c r="Z28" s="202">
        <v>4.8600000000000003</v>
      </c>
      <c r="AA28" s="202">
        <v>1.57</v>
      </c>
      <c r="AB28" s="202">
        <v>0</v>
      </c>
      <c r="AC28" s="202">
        <v>17.440000000000001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12.68</v>
      </c>
      <c r="AS28" s="202">
        <v>31</v>
      </c>
      <c r="AT28" s="202">
        <v>29.36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9.8699999999999992</v>
      </c>
      <c r="J29" s="202">
        <v>0</v>
      </c>
      <c r="K29" s="202">
        <v>173.48</v>
      </c>
      <c r="L29" s="202">
        <v>0.25</v>
      </c>
      <c r="M29" s="202">
        <v>2.52</v>
      </c>
      <c r="N29" s="202">
        <v>2.06</v>
      </c>
      <c r="O29" s="202">
        <v>2.92</v>
      </c>
      <c r="P29" s="202">
        <v>1.0900000000000001</v>
      </c>
      <c r="Q29" s="202">
        <v>0.36</v>
      </c>
      <c r="R29" s="202">
        <v>0.4</v>
      </c>
      <c r="S29" s="202">
        <v>0.46</v>
      </c>
      <c r="T29" s="202">
        <v>0</v>
      </c>
      <c r="U29" s="202">
        <v>2.0499999999999998</v>
      </c>
      <c r="V29" s="202">
        <v>0.36</v>
      </c>
      <c r="W29" s="202">
        <v>0.57999999999999996</v>
      </c>
      <c r="X29" s="202">
        <v>0.86</v>
      </c>
      <c r="Y29" s="202">
        <v>0</v>
      </c>
      <c r="Z29" s="202">
        <v>4.8600000000000003</v>
      </c>
      <c r="AA29" s="202">
        <v>1.57</v>
      </c>
      <c r="AB29" s="202">
        <v>0</v>
      </c>
      <c r="AC29" s="202">
        <v>17.440000000000001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12.68</v>
      </c>
      <c r="AS29" s="202">
        <v>31</v>
      </c>
      <c r="AT29" s="202">
        <v>29.36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9.8699999999999992</v>
      </c>
      <c r="J30" s="202">
        <v>0</v>
      </c>
      <c r="K30" s="202">
        <v>83.91</v>
      </c>
      <c r="L30" s="202">
        <v>0.36</v>
      </c>
      <c r="M30" s="202">
        <v>2.52</v>
      </c>
      <c r="N30" s="202">
        <v>2.06</v>
      </c>
      <c r="O30" s="202">
        <v>2.92</v>
      </c>
      <c r="P30" s="202">
        <v>1.0900000000000001</v>
      </c>
      <c r="Q30" s="202">
        <v>0.36</v>
      </c>
      <c r="R30" s="202">
        <v>0.37</v>
      </c>
      <c r="S30" s="202">
        <v>0.46</v>
      </c>
      <c r="T30" s="202">
        <v>0</v>
      </c>
      <c r="U30" s="202">
        <v>2.0499999999999998</v>
      </c>
      <c r="V30" s="202">
        <v>0.36</v>
      </c>
      <c r="W30" s="202">
        <v>0.57999999999999996</v>
      </c>
      <c r="X30" s="202">
        <v>0.86</v>
      </c>
      <c r="Y30" s="202">
        <v>0</v>
      </c>
      <c r="Z30" s="202">
        <v>4.8600000000000003</v>
      </c>
      <c r="AA30" s="202">
        <v>1.57</v>
      </c>
      <c r="AB30" s="202">
        <v>0</v>
      </c>
      <c r="AC30" s="202">
        <v>17.440000000000001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12.68</v>
      </c>
      <c r="AS30" s="202">
        <v>31</v>
      </c>
      <c r="AT30" s="202">
        <v>29.36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9.8699999999999992</v>
      </c>
      <c r="J31" s="202">
        <v>0</v>
      </c>
      <c r="K31" s="202">
        <v>26.97</v>
      </c>
      <c r="L31" s="202">
        <v>0.25</v>
      </c>
      <c r="M31" s="202">
        <v>2.52</v>
      </c>
      <c r="N31" s="202">
        <v>2.06</v>
      </c>
      <c r="O31" s="202">
        <v>2.92</v>
      </c>
      <c r="P31" s="202">
        <v>1.0900000000000001</v>
      </c>
      <c r="Q31" s="202">
        <v>0.36</v>
      </c>
      <c r="R31" s="202">
        <v>0.37</v>
      </c>
      <c r="S31" s="202">
        <v>0.46</v>
      </c>
      <c r="T31" s="202">
        <v>0</v>
      </c>
      <c r="U31" s="202">
        <v>2.0499999999999998</v>
      </c>
      <c r="V31" s="202">
        <v>0.36</v>
      </c>
      <c r="W31" s="202">
        <v>0.57999999999999996</v>
      </c>
      <c r="X31" s="202">
        <v>0.86</v>
      </c>
      <c r="Y31" s="202">
        <v>0</v>
      </c>
      <c r="Z31" s="202">
        <v>4.8600000000000003</v>
      </c>
      <c r="AA31" s="202">
        <v>1.57</v>
      </c>
      <c r="AB31" s="202">
        <v>0</v>
      </c>
      <c r="AC31" s="202">
        <v>17.440000000000001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12.68</v>
      </c>
      <c r="AS31" s="202">
        <v>31</v>
      </c>
      <c r="AT31" s="202">
        <v>29.36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9.8699999999999992</v>
      </c>
      <c r="J32" s="202">
        <v>0</v>
      </c>
      <c r="K32" s="202">
        <v>20.18</v>
      </c>
      <c r="L32" s="202">
        <v>0.25</v>
      </c>
      <c r="M32" s="202">
        <v>2.52</v>
      </c>
      <c r="N32" s="202">
        <v>2.06</v>
      </c>
      <c r="O32" s="202">
        <v>2.92</v>
      </c>
      <c r="P32" s="202">
        <v>1.0900000000000001</v>
      </c>
      <c r="Q32" s="202">
        <v>0.36</v>
      </c>
      <c r="R32" s="202">
        <v>0.37</v>
      </c>
      <c r="S32" s="202">
        <v>0.46</v>
      </c>
      <c r="T32" s="202">
        <v>0</v>
      </c>
      <c r="U32" s="202">
        <v>2.0499999999999998</v>
      </c>
      <c r="V32" s="202">
        <v>0.36</v>
      </c>
      <c r="W32" s="202">
        <v>0.57999999999999996</v>
      </c>
      <c r="X32" s="202">
        <v>0.86</v>
      </c>
      <c r="Y32" s="202">
        <v>0</v>
      </c>
      <c r="Z32" s="202">
        <v>4.8600000000000003</v>
      </c>
      <c r="AA32" s="202">
        <v>1.57</v>
      </c>
      <c r="AB32" s="202">
        <v>0</v>
      </c>
      <c r="AC32" s="202">
        <v>17.440000000000001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12.68</v>
      </c>
      <c r="AS32" s="202">
        <v>31</v>
      </c>
      <c r="AT32" s="202">
        <v>29.36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9.8699999999999992</v>
      </c>
      <c r="J33" s="202">
        <v>0</v>
      </c>
      <c r="K33" s="202">
        <v>20.18</v>
      </c>
      <c r="L33" s="202">
        <v>0.25</v>
      </c>
      <c r="M33" s="202">
        <v>2.52</v>
      </c>
      <c r="N33" s="202">
        <v>2.06</v>
      </c>
      <c r="O33" s="202">
        <v>2.92</v>
      </c>
      <c r="P33" s="202">
        <v>1.0900000000000001</v>
      </c>
      <c r="Q33" s="202">
        <v>0.36</v>
      </c>
      <c r="R33" s="202">
        <v>0.37</v>
      </c>
      <c r="S33" s="202">
        <v>0.46</v>
      </c>
      <c r="T33" s="202">
        <v>0</v>
      </c>
      <c r="U33" s="202">
        <v>2.0499999999999998</v>
      </c>
      <c r="V33" s="202">
        <v>0.36</v>
      </c>
      <c r="W33" s="202">
        <v>0.57999999999999996</v>
      </c>
      <c r="X33" s="202">
        <v>0.86</v>
      </c>
      <c r="Y33" s="202">
        <v>0</v>
      </c>
      <c r="Z33" s="202">
        <v>4.8600000000000003</v>
      </c>
      <c r="AA33" s="202">
        <v>1.57</v>
      </c>
      <c r="AB33" s="202">
        <v>0</v>
      </c>
      <c r="AC33" s="202">
        <v>17.440000000000001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12.68</v>
      </c>
      <c r="AS33" s="202">
        <v>31</v>
      </c>
      <c r="AT33" s="202">
        <v>29.36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9.8699999999999992</v>
      </c>
      <c r="J34" s="202">
        <v>0</v>
      </c>
      <c r="K34" s="202">
        <v>20.18</v>
      </c>
      <c r="L34" s="202">
        <v>0.25</v>
      </c>
      <c r="M34" s="202">
        <v>2.52</v>
      </c>
      <c r="N34" s="202">
        <v>2.06</v>
      </c>
      <c r="O34" s="202">
        <v>2.92</v>
      </c>
      <c r="P34" s="202">
        <v>1.0900000000000001</v>
      </c>
      <c r="Q34" s="202">
        <v>0.36</v>
      </c>
      <c r="R34" s="202">
        <v>0.37</v>
      </c>
      <c r="S34" s="202">
        <v>0.46</v>
      </c>
      <c r="T34" s="202">
        <v>0</v>
      </c>
      <c r="U34" s="202">
        <v>2.0499999999999998</v>
      </c>
      <c r="V34" s="202">
        <v>0.36</v>
      </c>
      <c r="W34" s="202">
        <v>0.57999999999999996</v>
      </c>
      <c r="X34" s="202">
        <v>0.86</v>
      </c>
      <c r="Y34" s="202">
        <v>0</v>
      </c>
      <c r="Z34" s="202">
        <v>4.8600000000000003</v>
      </c>
      <c r="AA34" s="202">
        <v>1.57</v>
      </c>
      <c r="AB34" s="202">
        <v>0</v>
      </c>
      <c r="AC34" s="202">
        <v>17.440000000000001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12.68</v>
      </c>
      <c r="AS34" s="202">
        <v>31</v>
      </c>
      <c r="AT34" s="202">
        <v>29.36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9.8699999999999992</v>
      </c>
      <c r="J35" s="202">
        <v>0</v>
      </c>
      <c r="K35" s="202">
        <v>20.18</v>
      </c>
      <c r="L35" s="202">
        <v>0.25</v>
      </c>
      <c r="M35" s="202">
        <v>2.52</v>
      </c>
      <c r="N35" s="202">
        <v>2.06</v>
      </c>
      <c r="O35" s="202">
        <v>2.92</v>
      </c>
      <c r="P35" s="202">
        <v>1.0900000000000001</v>
      </c>
      <c r="Q35" s="202">
        <v>0.36</v>
      </c>
      <c r="R35" s="202">
        <v>0.37</v>
      </c>
      <c r="S35" s="202">
        <v>0.46</v>
      </c>
      <c r="T35" s="202">
        <v>0</v>
      </c>
      <c r="U35" s="202">
        <v>2.0499999999999998</v>
      </c>
      <c r="V35" s="202">
        <v>0.36</v>
      </c>
      <c r="W35" s="202">
        <v>0.57999999999999996</v>
      </c>
      <c r="X35" s="202">
        <v>1.55</v>
      </c>
      <c r="Y35" s="202">
        <v>0</v>
      </c>
      <c r="Z35" s="202">
        <v>4.8600000000000003</v>
      </c>
      <c r="AA35" s="202">
        <v>1.57</v>
      </c>
      <c r="AB35" s="202">
        <v>0</v>
      </c>
      <c r="AC35" s="202">
        <v>17.440000000000001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12.64</v>
      </c>
      <c r="AS35" s="202">
        <v>31</v>
      </c>
      <c r="AT35" s="202">
        <v>29.36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9.8699999999999992</v>
      </c>
      <c r="J36" s="202">
        <v>0</v>
      </c>
      <c r="K36" s="202">
        <v>20.18</v>
      </c>
      <c r="L36" s="202">
        <v>0.25</v>
      </c>
      <c r="M36" s="202">
        <v>2.52</v>
      </c>
      <c r="N36" s="202">
        <v>2.06</v>
      </c>
      <c r="O36" s="202">
        <v>2.92</v>
      </c>
      <c r="P36" s="202">
        <v>1.0900000000000001</v>
      </c>
      <c r="Q36" s="202">
        <v>0.36</v>
      </c>
      <c r="R36" s="202">
        <v>0.37</v>
      </c>
      <c r="S36" s="202">
        <v>0.46</v>
      </c>
      <c r="T36" s="202">
        <v>0</v>
      </c>
      <c r="U36" s="202">
        <v>2.0499999999999998</v>
      </c>
      <c r="V36" s="202">
        <v>0.36</v>
      </c>
      <c r="W36" s="202">
        <v>0.57999999999999996</v>
      </c>
      <c r="X36" s="202">
        <v>0.1</v>
      </c>
      <c r="Y36" s="202">
        <v>0</v>
      </c>
      <c r="Z36" s="202">
        <v>4.8600000000000003</v>
      </c>
      <c r="AA36" s="202">
        <v>1.57</v>
      </c>
      <c r="AB36" s="202">
        <v>0</v>
      </c>
      <c r="AC36" s="202">
        <v>17.440000000000001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12.64</v>
      </c>
      <c r="AS36" s="202">
        <v>31</v>
      </c>
      <c r="AT36" s="202">
        <v>29.36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9.8699999999999992</v>
      </c>
      <c r="J37" s="202">
        <v>0</v>
      </c>
      <c r="K37" s="202">
        <v>20.18</v>
      </c>
      <c r="L37" s="202">
        <v>0.25</v>
      </c>
      <c r="M37" s="202">
        <v>2.52</v>
      </c>
      <c r="N37" s="202">
        <v>2.06</v>
      </c>
      <c r="O37" s="202">
        <v>2.92</v>
      </c>
      <c r="P37" s="202">
        <v>1.0900000000000001</v>
      </c>
      <c r="Q37" s="202">
        <v>0.36</v>
      </c>
      <c r="R37" s="202">
        <v>0.37</v>
      </c>
      <c r="S37" s="202">
        <v>0.46</v>
      </c>
      <c r="T37" s="202">
        <v>0</v>
      </c>
      <c r="U37" s="202">
        <v>2.0499999999999998</v>
      </c>
      <c r="V37" s="202">
        <v>0.36</v>
      </c>
      <c r="W37" s="202">
        <v>0.57999999999999996</v>
      </c>
      <c r="X37" s="202">
        <v>0</v>
      </c>
      <c r="Y37" s="202">
        <v>0</v>
      </c>
      <c r="Z37" s="202">
        <v>4.8600000000000003</v>
      </c>
      <c r="AA37" s="202">
        <v>1.57</v>
      </c>
      <c r="AB37" s="202">
        <v>0</v>
      </c>
      <c r="AC37" s="202">
        <v>17.440000000000001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12.64</v>
      </c>
      <c r="AS37" s="202">
        <v>31</v>
      </c>
      <c r="AT37" s="202">
        <v>29.36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9.8699999999999992</v>
      </c>
      <c r="J38" s="202">
        <v>0</v>
      </c>
      <c r="K38" s="202">
        <v>20.18</v>
      </c>
      <c r="L38" s="202">
        <v>0.25</v>
      </c>
      <c r="M38" s="202">
        <v>2.14</v>
      </c>
      <c r="N38" s="202">
        <v>2.06</v>
      </c>
      <c r="O38" s="202">
        <v>2.92</v>
      </c>
      <c r="P38" s="202">
        <v>1.0900000000000001</v>
      </c>
      <c r="Q38" s="202">
        <v>0.36</v>
      </c>
      <c r="R38" s="202">
        <v>0.37</v>
      </c>
      <c r="S38" s="202">
        <v>0.46</v>
      </c>
      <c r="T38" s="202">
        <v>0</v>
      </c>
      <c r="U38" s="202">
        <v>2.0499999999999998</v>
      </c>
      <c r="V38" s="202">
        <v>0.36</v>
      </c>
      <c r="W38" s="202">
        <v>0.57999999999999996</v>
      </c>
      <c r="X38" s="202">
        <v>0</v>
      </c>
      <c r="Y38" s="202">
        <v>0</v>
      </c>
      <c r="Z38" s="202">
        <v>4.8600000000000003</v>
      </c>
      <c r="AA38" s="202">
        <v>1.57</v>
      </c>
      <c r="AB38" s="202">
        <v>0</v>
      </c>
      <c r="AC38" s="202">
        <v>17.440000000000001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12.64</v>
      </c>
      <c r="AS38" s="202">
        <v>31</v>
      </c>
      <c r="AT38" s="202">
        <v>29.36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9.8699999999999992</v>
      </c>
      <c r="J39" s="202">
        <v>0</v>
      </c>
      <c r="K39" s="202">
        <v>20.18</v>
      </c>
      <c r="L39" s="202">
        <v>0.25</v>
      </c>
      <c r="M39" s="202">
        <v>2.14</v>
      </c>
      <c r="N39" s="202">
        <v>2.06</v>
      </c>
      <c r="O39" s="202">
        <v>2.92</v>
      </c>
      <c r="P39" s="202">
        <v>1.0900000000000001</v>
      </c>
      <c r="Q39" s="202">
        <v>0.36</v>
      </c>
      <c r="R39" s="202">
        <v>0.37</v>
      </c>
      <c r="S39" s="202">
        <v>0.46</v>
      </c>
      <c r="T39" s="202">
        <v>0</v>
      </c>
      <c r="U39" s="202">
        <v>2.0499999999999998</v>
      </c>
      <c r="V39" s="202">
        <v>0.36</v>
      </c>
      <c r="W39" s="202">
        <v>0.57999999999999996</v>
      </c>
      <c r="X39" s="202">
        <v>0</v>
      </c>
      <c r="Y39" s="202">
        <v>0</v>
      </c>
      <c r="Z39" s="202">
        <v>4.8600000000000003</v>
      </c>
      <c r="AA39" s="202">
        <v>1.57</v>
      </c>
      <c r="AB39" s="202">
        <v>0</v>
      </c>
      <c r="AC39" s="202">
        <v>17.440000000000001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12.64</v>
      </c>
      <c r="AS39" s="202">
        <v>31</v>
      </c>
      <c r="AT39" s="202">
        <v>29.36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9.8699999999999992</v>
      </c>
      <c r="J40" s="202">
        <v>0</v>
      </c>
      <c r="K40" s="202">
        <v>20.18</v>
      </c>
      <c r="L40" s="202">
        <v>0.25</v>
      </c>
      <c r="M40" s="202">
        <v>2.14</v>
      </c>
      <c r="N40" s="202">
        <v>2.06</v>
      </c>
      <c r="O40" s="202">
        <v>2.92</v>
      </c>
      <c r="P40" s="202">
        <v>1.0900000000000001</v>
      </c>
      <c r="Q40" s="202">
        <v>0.36</v>
      </c>
      <c r="R40" s="202">
        <v>0.37</v>
      </c>
      <c r="S40" s="202">
        <v>0.46</v>
      </c>
      <c r="T40" s="202">
        <v>0</v>
      </c>
      <c r="U40" s="202">
        <v>2.0499999999999998</v>
      </c>
      <c r="V40" s="202">
        <v>0.36</v>
      </c>
      <c r="W40" s="202">
        <v>0.57999999999999996</v>
      </c>
      <c r="X40" s="202">
        <v>0</v>
      </c>
      <c r="Y40" s="202">
        <v>0</v>
      </c>
      <c r="Z40" s="202">
        <v>4.8600000000000003</v>
      </c>
      <c r="AA40" s="202">
        <v>1.57</v>
      </c>
      <c r="AB40" s="202">
        <v>0</v>
      </c>
      <c r="AC40" s="202">
        <v>17.440000000000001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12.64</v>
      </c>
      <c r="AS40" s="202">
        <v>31</v>
      </c>
      <c r="AT40" s="202">
        <v>29.36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9.8699999999999992</v>
      </c>
      <c r="J41" s="202">
        <v>0</v>
      </c>
      <c r="K41" s="202">
        <v>20.18</v>
      </c>
      <c r="L41" s="202">
        <v>0.25</v>
      </c>
      <c r="M41" s="202">
        <v>2.14</v>
      </c>
      <c r="N41" s="202">
        <v>2.06</v>
      </c>
      <c r="O41" s="202">
        <v>2.92</v>
      </c>
      <c r="P41" s="202">
        <v>1.0900000000000001</v>
      </c>
      <c r="Q41" s="202">
        <v>0.36</v>
      </c>
      <c r="R41" s="202">
        <v>0.37</v>
      </c>
      <c r="S41" s="202">
        <v>0.46</v>
      </c>
      <c r="T41" s="202">
        <v>0</v>
      </c>
      <c r="U41" s="202">
        <v>2.0499999999999998</v>
      </c>
      <c r="V41" s="202">
        <v>0.36</v>
      </c>
      <c r="W41" s="202">
        <v>0.57999999999999996</v>
      </c>
      <c r="X41" s="202">
        <v>3.14</v>
      </c>
      <c r="Y41" s="202">
        <v>0</v>
      </c>
      <c r="Z41" s="202">
        <v>4.8600000000000003</v>
      </c>
      <c r="AA41" s="202">
        <v>1.57</v>
      </c>
      <c r="AB41" s="202">
        <v>0</v>
      </c>
      <c r="AC41" s="202">
        <v>17.440000000000001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12.64</v>
      </c>
      <c r="AS41" s="202">
        <v>31</v>
      </c>
      <c r="AT41" s="202">
        <v>29.36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9.8699999999999992</v>
      </c>
      <c r="J42" s="202">
        <v>0</v>
      </c>
      <c r="K42" s="202">
        <v>20.18</v>
      </c>
      <c r="L42" s="202">
        <v>0</v>
      </c>
      <c r="M42" s="202">
        <v>2.14</v>
      </c>
      <c r="N42" s="202">
        <v>2.06</v>
      </c>
      <c r="O42" s="202">
        <v>2.92</v>
      </c>
      <c r="P42" s="202">
        <v>1.0900000000000001</v>
      </c>
      <c r="Q42" s="202">
        <v>0.36</v>
      </c>
      <c r="R42" s="202">
        <v>0.37</v>
      </c>
      <c r="S42" s="202">
        <v>0.46</v>
      </c>
      <c r="T42" s="202">
        <v>0</v>
      </c>
      <c r="U42" s="202">
        <v>2.0499999999999998</v>
      </c>
      <c r="V42" s="202">
        <v>0.36</v>
      </c>
      <c r="W42" s="202">
        <v>0.57999999999999996</v>
      </c>
      <c r="X42" s="202">
        <v>6.42</v>
      </c>
      <c r="Y42" s="202">
        <v>0</v>
      </c>
      <c r="Z42" s="202">
        <v>4.8600000000000003</v>
      </c>
      <c r="AA42" s="202">
        <v>1.57</v>
      </c>
      <c r="AB42" s="202">
        <v>0</v>
      </c>
      <c r="AC42" s="202">
        <v>17.440000000000001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12.64</v>
      </c>
      <c r="AS42" s="202">
        <v>31</v>
      </c>
      <c r="AT42" s="202">
        <v>29.36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9.8699999999999992</v>
      </c>
      <c r="J43" s="202">
        <v>0</v>
      </c>
      <c r="K43" s="202">
        <v>20.190000000000001</v>
      </c>
      <c r="L43" s="202">
        <v>0.25</v>
      </c>
      <c r="M43" s="202">
        <v>2.14</v>
      </c>
      <c r="N43" s="202">
        <v>2.06</v>
      </c>
      <c r="O43" s="202">
        <v>2.92</v>
      </c>
      <c r="P43" s="202">
        <v>1.0900000000000001</v>
      </c>
      <c r="Q43" s="202">
        <v>0.36</v>
      </c>
      <c r="R43" s="202">
        <v>0.37</v>
      </c>
      <c r="S43" s="202">
        <v>0.46</v>
      </c>
      <c r="T43" s="202">
        <v>0</v>
      </c>
      <c r="U43" s="202">
        <v>2.0499999999999998</v>
      </c>
      <c r="V43" s="202">
        <v>0</v>
      </c>
      <c r="W43" s="202">
        <v>0.57999999999999996</v>
      </c>
      <c r="X43" s="202">
        <v>4.6500000000000004</v>
      </c>
      <c r="Y43" s="202">
        <v>0</v>
      </c>
      <c r="Z43" s="202">
        <v>0.47</v>
      </c>
      <c r="AA43" s="202">
        <v>0</v>
      </c>
      <c r="AB43" s="202">
        <v>0</v>
      </c>
      <c r="AC43" s="202">
        <v>17.440000000000001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12.5</v>
      </c>
      <c r="AS43" s="202">
        <v>31</v>
      </c>
      <c r="AT43" s="202">
        <v>29.36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9.8699999999999992</v>
      </c>
      <c r="J44" s="202">
        <v>0</v>
      </c>
      <c r="K44" s="202">
        <v>77.44</v>
      </c>
      <c r="L44" s="202">
        <v>0.25</v>
      </c>
      <c r="M44" s="202">
        <v>2.14</v>
      </c>
      <c r="N44" s="202">
        <v>2.06</v>
      </c>
      <c r="O44" s="202">
        <v>2.92</v>
      </c>
      <c r="P44" s="202">
        <v>1.0900000000000001</v>
      </c>
      <c r="Q44" s="202">
        <v>0.36</v>
      </c>
      <c r="R44" s="202">
        <v>0.37</v>
      </c>
      <c r="S44" s="202">
        <v>0.46</v>
      </c>
      <c r="T44" s="202">
        <v>0</v>
      </c>
      <c r="U44" s="202">
        <v>2.0499999999999998</v>
      </c>
      <c r="V44" s="202">
        <v>0.36</v>
      </c>
      <c r="W44" s="202">
        <v>0.57999999999999996</v>
      </c>
      <c r="X44" s="202">
        <v>4.6500000000000004</v>
      </c>
      <c r="Y44" s="202">
        <v>0</v>
      </c>
      <c r="Z44" s="202">
        <v>4.8600000000000003</v>
      </c>
      <c r="AA44" s="202">
        <v>1.22</v>
      </c>
      <c r="AB44" s="202">
        <v>0</v>
      </c>
      <c r="AC44" s="202">
        <v>17.440000000000001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12.5</v>
      </c>
      <c r="AS44" s="202">
        <v>31</v>
      </c>
      <c r="AT44" s="202">
        <v>29.36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9.8699999999999992</v>
      </c>
      <c r="J45" s="202">
        <v>0</v>
      </c>
      <c r="K45" s="202">
        <v>101.45</v>
      </c>
      <c r="L45" s="202">
        <v>0.25</v>
      </c>
      <c r="M45" s="202">
        <v>2.14</v>
      </c>
      <c r="N45" s="202">
        <v>2.06</v>
      </c>
      <c r="O45" s="202">
        <v>2.92</v>
      </c>
      <c r="P45" s="202">
        <v>1.0900000000000001</v>
      </c>
      <c r="Q45" s="202">
        <v>0.36</v>
      </c>
      <c r="R45" s="202">
        <v>0.37</v>
      </c>
      <c r="S45" s="202">
        <v>0.46</v>
      </c>
      <c r="T45" s="202">
        <v>0</v>
      </c>
      <c r="U45" s="202">
        <v>2.0499999999999998</v>
      </c>
      <c r="V45" s="202">
        <v>0.36</v>
      </c>
      <c r="W45" s="202">
        <v>0.57999999999999996</v>
      </c>
      <c r="X45" s="202">
        <v>2.94</v>
      </c>
      <c r="Y45" s="202">
        <v>0</v>
      </c>
      <c r="Z45" s="202">
        <v>4.8600000000000003</v>
      </c>
      <c r="AA45" s="202">
        <v>1.22</v>
      </c>
      <c r="AB45" s="202">
        <v>0</v>
      </c>
      <c r="AC45" s="202">
        <v>17.440000000000001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12.5</v>
      </c>
      <c r="AS45" s="202">
        <v>31</v>
      </c>
      <c r="AT45" s="202">
        <v>29.36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9.8699999999999992</v>
      </c>
      <c r="J46" s="202">
        <v>0</v>
      </c>
      <c r="K46" s="202">
        <v>125.46</v>
      </c>
      <c r="L46" s="202">
        <v>0.25</v>
      </c>
      <c r="M46" s="202">
        <v>2.14</v>
      </c>
      <c r="N46" s="202">
        <v>2.06</v>
      </c>
      <c r="O46" s="202">
        <v>2.92</v>
      </c>
      <c r="P46" s="202">
        <v>1.0900000000000001</v>
      </c>
      <c r="Q46" s="202">
        <v>0.36</v>
      </c>
      <c r="R46" s="202">
        <v>0.37</v>
      </c>
      <c r="S46" s="202">
        <v>0.46</v>
      </c>
      <c r="T46" s="202">
        <v>0</v>
      </c>
      <c r="U46" s="202">
        <v>2.0499999999999998</v>
      </c>
      <c r="V46" s="202">
        <v>0.36</v>
      </c>
      <c r="W46" s="202">
        <v>0.57999999999999996</v>
      </c>
      <c r="X46" s="202">
        <v>2.94</v>
      </c>
      <c r="Y46" s="202">
        <v>0</v>
      </c>
      <c r="Z46" s="202">
        <v>4.8600000000000003</v>
      </c>
      <c r="AA46" s="202">
        <v>1.22</v>
      </c>
      <c r="AB46" s="202">
        <v>0</v>
      </c>
      <c r="AC46" s="202">
        <v>17.440000000000001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12.5</v>
      </c>
      <c r="AS46" s="202">
        <v>31</v>
      </c>
      <c r="AT46" s="202">
        <v>29.36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9.8699999999999992</v>
      </c>
      <c r="J47" s="202">
        <v>0</v>
      </c>
      <c r="K47" s="202">
        <v>173.48</v>
      </c>
      <c r="L47" s="202">
        <v>0.25</v>
      </c>
      <c r="M47" s="202">
        <v>2.14</v>
      </c>
      <c r="N47" s="202">
        <v>2.06</v>
      </c>
      <c r="O47" s="202">
        <v>2.92</v>
      </c>
      <c r="P47" s="202">
        <v>1.0900000000000001</v>
      </c>
      <c r="Q47" s="202">
        <v>0.36</v>
      </c>
      <c r="R47" s="202">
        <v>0.37</v>
      </c>
      <c r="S47" s="202">
        <v>0.46</v>
      </c>
      <c r="T47" s="202">
        <v>0</v>
      </c>
      <c r="U47" s="202">
        <v>2.0499999999999998</v>
      </c>
      <c r="V47" s="202">
        <v>0.36</v>
      </c>
      <c r="W47" s="202">
        <v>0.57999999999999996</v>
      </c>
      <c r="X47" s="202">
        <v>1.72</v>
      </c>
      <c r="Y47" s="202">
        <v>0</v>
      </c>
      <c r="Z47" s="202">
        <v>4.8600000000000003</v>
      </c>
      <c r="AA47" s="202">
        <v>1.22</v>
      </c>
      <c r="AB47" s="202">
        <v>0</v>
      </c>
      <c r="AC47" s="202">
        <v>17.440000000000001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12.5</v>
      </c>
      <c r="AS47" s="202">
        <v>31</v>
      </c>
      <c r="AT47" s="202">
        <v>29.36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9.8699999999999992</v>
      </c>
      <c r="J48" s="202">
        <v>0</v>
      </c>
      <c r="K48" s="202">
        <v>221.5</v>
      </c>
      <c r="L48" s="202">
        <v>0.25</v>
      </c>
      <c r="M48" s="202">
        <v>2.14</v>
      </c>
      <c r="N48" s="202">
        <v>2.06</v>
      </c>
      <c r="O48" s="202">
        <v>2.92</v>
      </c>
      <c r="P48" s="202">
        <v>1.0900000000000001</v>
      </c>
      <c r="Q48" s="202">
        <v>0.36</v>
      </c>
      <c r="R48" s="202">
        <v>0.37</v>
      </c>
      <c r="S48" s="202">
        <v>0.46</v>
      </c>
      <c r="T48" s="202">
        <v>0</v>
      </c>
      <c r="U48" s="202">
        <v>2.0499999999999998</v>
      </c>
      <c r="V48" s="202">
        <v>0.36</v>
      </c>
      <c r="W48" s="202">
        <v>0.57999999999999996</v>
      </c>
      <c r="X48" s="202">
        <v>1.72</v>
      </c>
      <c r="Y48" s="202">
        <v>0</v>
      </c>
      <c r="Z48" s="202">
        <v>4.8600000000000003</v>
      </c>
      <c r="AA48" s="202">
        <v>1.22</v>
      </c>
      <c r="AB48" s="202">
        <v>0</v>
      </c>
      <c r="AC48" s="202">
        <v>17.440000000000001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12.5</v>
      </c>
      <c r="AS48" s="202">
        <v>31</v>
      </c>
      <c r="AT48" s="202">
        <v>29.36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9.8699999999999992</v>
      </c>
      <c r="J49" s="202">
        <v>0</v>
      </c>
      <c r="K49" s="202">
        <v>239.96</v>
      </c>
      <c r="L49" s="202">
        <v>0.25</v>
      </c>
      <c r="M49" s="202">
        <v>2.14</v>
      </c>
      <c r="N49" s="202">
        <v>2.06</v>
      </c>
      <c r="O49" s="202">
        <v>2.92</v>
      </c>
      <c r="P49" s="202">
        <v>1.0900000000000001</v>
      </c>
      <c r="Q49" s="202">
        <v>0.36</v>
      </c>
      <c r="R49" s="202">
        <v>0.37</v>
      </c>
      <c r="S49" s="202">
        <v>0.46</v>
      </c>
      <c r="T49" s="202">
        <v>0</v>
      </c>
      <c r="U49" s="202">
        <v>2.0499999999999998</v>
      </c>
      <c r="V49" s="202">
        <v>0.36</v>
      </c>
      <c r="W49" s="202">
        <v>0.57999999999999996</v>
      </c>
      <c r="X49" s="202">
        <v>1.72</v>
      </c>
      <c r="Y49" s="202">
        <v>0</v>
      </c>
      <c r="Z49" s="202">
        <v>4.8499999999999996</v>
      </c>
      <c r="AA49" s="202">
        <v>1.22</v>
      </c>
      <c r="AB49" s="202">
        <v>0</v>
      </c>
      <c r="AC49" s="202">
        <v>17.440000000000001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12.45</v>
      </c>
      <c r="AS49" s="202">
        <v>31</v>
      </c>
      <c r="AT49" s="202">
        <v>29.36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9.8699999999999992</v>
      </c>
      <c r="J50" s="202">
        <v>0</v>
      </c>
      <c r="K50" s="202">
        <v>245.51</v>
      </c>
      <c r="L50" s="202">
        <v>0.25</v>
      </c>
      <c r="M50" s="202">
        <v>2.14</v>
      </c>
      <c r="N50" s="202">
        <v>2.06</v>
      </c>
      <c r="O50" s="202">
        <v>2.92</v>
      </c>
      <c r="P50" s="202">
        <v>1.0900000000000001</v>
      </c>
      <c r="Q50" s="202">
        <v>0.36</v>
      </c>
      <c r="R50" s="202">
        <v>0.37</v>
      </c>
      <c r="S50" s="202">
        <v>0.46</v>
      </c>
      <c r="T50" s="202">
        <v>0</v>
      </c>
      <c r="U50" s="202">
        <v>2.0499999999999998</v>
      </c>
      <c r="V50" s="202">
        <v>0.36</v>
      </c>
      <c r="W50" s="202">
        <v>0.57999999999999996</v>
      </c>
      <c r="X50" s="202">
        <v>1.72</v>
      </c>
      <c r="Y50" s="202">
        <v>0</v>
      </c>
      <c r="Z50" s="202">
        <v>4.8499999999999996</v>
      </c>
      <c r="AA50" s="202">
        <v>1.22</v>
      </c>
      <c r="AB50" s="202">
        <v>0</v>
      </c>
      <c r="AC50" s="202">
        <v>17.440000000000001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12.45</v>
      </c>
      <c r="AS50" s="202">
        <v>31</v>
      </c>
      <c r="AT50" s="202">
        <v>29.36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9.8699999999999992</v>
      </c>
      <c r="J51" s="202">
        <v>0</v>
      </c>
      <c r="K51" s="202">
        <v>259.92</v>
      </c>
      <c r="L51" s="202">
        <v>0.25</v>
      </c>
      <c r="M51" s="202">
        <v>2.14</v>
      </c>
      <c r="N51" s="202">
        <v>2.06</v>
      </c>
      <c r="O51" s="202">
        <v>2.92</v>
      </c>
      <c r="P51" s="202">
        <v>1.0900000000000001</v>
      </c>
      <c r="Q51" s="202">
        <v>0.36</v>
      </c>
      <c r="R51" s="202">
        <v>0.37</v>
      </c>
      <c r="S51" s="202">
        <v>0.46</v>
      </c>
      <c r="T51" s="202">
        <v>0</v>
      </c>
      <c r="U51" s="202">
        <v>2.0499999999999998</v>
      </c>
      <c r="V51" s="202">
        <v>0.36</v>
      </c>
      <c r="W51" s="202">
        <v>0.57999999999999996</v>
      </c>
      <c r="X51" s="202">
        <v>1.72</v>
      </c>
      <c r="Y51" s="202">
        <v>0</v>
      </c>
      <c r="Z51" s="202">
        <v>4.8499999999999996</v>
      </c>
      <c r="AA51" s="202">
        <v>1.22</v>
      </c>
      <c r="AB51" s="202">
        <v>0</v>
      </c>
      <c r="AC51" s="202">
        <v>17.48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12.32</v>
      </c>
      <c r="AS51" s="202">
        <v>31</v>
      </c>
      <c r="AT51" s="202">
        <v>29.36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9.8699999999999992</v>
      </c>
      <c r="J52" s="202">
        <v>0</v>
      </c>
      <c r="K52" s="202">
        <v>279.13</v>
      </c>
      <c r="L52" s="202">
        <v>0.25</v>
      </c>
      <c r="M52" s="202">
        <v>2.14</v>
      </c>
      <c r="N52" s="202">
        <v>2.06</v>
      </c>
      <c r="O52" s="202">
        <v>2.92</v>
      </c>
      <c r="P52" s="202">
        <v>1.0900000000000001</v>
      </c>
      <c r="Q52" s="202">
        <v>0.36</v>
      </c>
      <c r="R52" s="202">
        <v>0.37</v>
      </c>
      <c r="S52" s="202">
        <v>0.46</v>
      </c>
      <c r="T52" s="202">
        <v>0</v>
      </c>
      <c r="U52" s="202">
        <v>2.0499999999999998</v>
      </c>
      <c r="V52" s="202">
        <v>0.36</v>
      </c>
      <c r="W52" s="202">
        <v>0.57999999999999996</v>
      </c>
      <c r="X52" s="202">
        <v>1.72</v>
      </c>
      <c r="Y52" s="202">
        <v>0</v>
      </c>
      <c r="Z52" s="202">
        <v>4.8499999999999996</v>
      </c>
      <c r="AA52" s="202">
        <v>1.22</v>
      </c>
      <c r="AB52" s="202">
        <v>0</v>
      </c>
      <c r="AC52" s="202">
        <v>17.48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12.32</v>
      </c>
      <c r="AS52" s="202">
        <v>31</v>
      </c>
      <c r="AT52" s="202">
        <v>29.36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9.8699999999999992</v>
      </c>
      <c r="J53" s="202">
        <v>0</v>
      </c>
      <c r="K53" s="202">
        <v>288.73</v>
      </c>
      <c r="L53" s="202">
        <v>0.49</v>
      </c>
      <c r="M53" s="202">
        <v>2.14</v>
      </c>
      <c r="N53" s="202">
        <v>2.06</v>
      </c>
      <c r="O53" s="202">
        <v>2.92</v>
      </c>
      <c r="P53" s="202">
        <v>1.0900000000000001</v>
      </c>
      <c r="Q53" s="202">
        <v>0.7</v>
      </c>
      <c r="R53" s="202">
        <v>0.72</v>
      </c>
      <c r="S53" s="202">
        <v>0.9</v>
      </c>
      <c r="T53" s="202">
        <v>0</v>
      </c>
      <c r="U53" s="202">
        <v>2.0499999999999998</v>
      </c>
      <c r="V53" s="202">
        <v>0.36</v>
      </c>
      <c r="W53" s="202">
        <v>0.57999999999999996</v>
      </c>
      <c r="X53" s="202">
        <v>1.72</v>
      </c>
      <c r="Y53" s="202">
        <v>0</v>
      </c>
      <c r="Z53" s="202">
        <v>4.8499999999999996</v>
      </c>
      <c r="AA53" s="202">
        <v>1.22</v>
      </c>
      <c r="AB53" s="202">
        <v>0</v>
      </c>
      <c r="AC53" s="202">
        <v>17.48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12.32</v>
      </c>
      <c r="AS53" s="202">
        <v>31</v>
      </c>
      <c r="AT53" s="202">
        <v>29.36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9.8699999999999992</v>
      </c>
      <c r="J54" s="202">
        <v>0</v>
      </c>
      <c r="K54" s="202">
        <v>306.35000000000002</v>
      </c>
      <c r="L54" s="202">
        <v>0.49</v>
      </c>
      <c r="M54" s="202">
        <v>2.14</v>
      </c>
      <c r="N54" s="202">
        <v>2.06</v>
      </c>
      <c r="O54" s="202">
        <v>2.92</v>
      </c>
      <c r="P54" s="202">
        <v>1.0900000000000001</v>
      </c>
      <c r="Q54" s="202">
        <v>0.7</v>
      </c>
      <c r="R54" s="202">
        <v>0.72</v>
      </c>
      <c r="S54" s="202">
        <v>0.9</v>
      </c>
      <c r="T54" s="202">
        <v>0</v>
      </c>
      <c r="U54" s="202">
        <v>2.0499999999999998</v>
      </c>
      <c r="V54" s="202">
        <v>0.36</v>
      </c>
      <c r="W54" s="202">
        <v>0.57999999999999996</v>
      </c>
      <c r="X54" s="202">
        <v>1.72</v>
      </c>
      <c r="Y54" s="202">
        <v>0</v>
      </c>
      <c r="Z54" s="202">
        <v>4.8499999999999996</v>
      </c>
      <c r="AA54" s="202">
        <v>1.22</v>
      </c>
      <c r="AB54" s="202">
        <v>0</v>
      </c>
      <c r="AC54" s="202">
        <v>17.48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12.32</v>
      </c>
      <c r="AS54" s="202">
        <v>31</v>
      </c>
      <c r="AT54" s="202">
        <v>29.36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9.8699999999999992</v>
      </c>
      <c r="J55" s="202">
        <v>0</v>
      </c>
      <c r="K55" s="202">
        <v>306.35000000000002</v>
      </c>
      <c r="L55" s="202">
        <v>2.4300000000000002</v>
      </c>
      <c r="M55" s="202">
        <v>2.14</v>
      </c>
      <c r="N55" s="202">
        <v>2.06</v>
      </c>
      <c r="O55" s="202">
        <v>2.92</v>
      </c>
      <c r="P55" s="202">
        <v>1.0900000000000001</v>
      </c>
      <c r="Q55" s="202">
        <v>4.01</v>
      </c>
      <c r="R55" s="202">
        <v>4.47</v>
      </c>
      <c r="S55" s="202">
        <v>5.8</v>
      </c>
      <c r="T55" s="202">
        <v>0</v>
      </c>
      <c r="U55" s="202">
        <v>2.0499999999999998</v>
      </c>
      <c r="V55" s="202">
        <v>0.36</v>
      </c>
      <c r="W55" s="202">
        <v>0.57999999999999996</v>
      </c>
      <c r="X55" s="202">
        <v>1.72</v>
      </c>
      <c r="Y55" s="202">
        <v>0</v>
      </c>
      <c r="Z55" s="202">
        <v>4.8499999999999996</v>
      </c>
      <c r="AA55" s="202">
        <v>1.22</v>
      </c>
      <c r="AB55" s="202">
        <v>0</v>
      </c>
      <c r="AC55" s="202">
        <v>17.48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12.32</v>
      </c>
      <c r="AS55" s="202">
        <v>31</v>
      </c>
      <c r="AT55" s="202">
        <v>29.36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9.8699999999999992</v>
      </c>
      <c r="J56" s="202">
        <v>0</v>
      </c>
      <c r="K56" s="202">
        <v>306.35000000000002</v>
      </c>
      <c r="L56" s="202">
        <v>2.4300000000000002</v>
      </c>
      <c r="M56" s="202">
        <v>2.14</v>
      </c>
      <c r="N56" s="202">
        <v>2.06</v>
      </c>
      <c r="O56" s="202">
        <v>2.92</v>
      </c>
      <c r="P56" s="202">
        <v>1.0900000000000001</v>
      </c>
      <c r="Q56" s="202">
        <v>4.01</v>
      </c>
      <c r="R56" s="202">
        <v>4.47</v>
      </c>
      <c r="S56" s="202">
        <v>5.8</v>
      </c>
      <c r="T56" s="202">
        <v>0</v>
      </c>
      <c r="U56" s="202">
        <v>2.0499999999999998</v>
      </c>
      <c r="V56" s="202">
        <v>0.36</v>
      </c>
      <c r="W56" s="202">
        <v>0.57999999999999996</v>
      </c>
      <c r="X56" s="202">
        <v>1.72</v>
      </c>
      <c r="Y56" s="202">
        <v>0</v>
      </c>
      <c r="Z56" s="202">
        <v>4.8499999999999996</v>
      </c>
      <c r="AA56" s="202">
        <v>1.22</v>
      </c>
      <c r="AB56" s="202">
        <v>0</v>
      </c>
      <c r="AC56" s="202">
        <v>17.48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12.32</v>
      </c>
      <c r="AS56" s="202">
        <v>31</v>
      </c>
      <c r="AT56" s="202">
        <v>29.36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9.8699999999999992</v>
      </c>
      <c r="J57" s="202">
        <v>0</v>
      </c>
      <c r="K57" s="202">
        <v>306.35000000000002</v>
      </c>
      <c r="L57" s="202">
        <v>2.4300000000000002</v>
      </c>
      <c r="M57" s="202">
        <v>2.14</v>
      </c>
      <c r="N57" s="202">
        <v>2.06</v>
      </c>
      <c r="O57" s="202">
        <v>2.92</v>
      </c>
      <c r="P57" s="202">
        <v>1.0900000000000001</v>
      </c>
      <c r="Q57" s="202">
        <v>4.01</v>
      </c>
      <c r="R57" s="202">
        <v>4.47</v>
      </c>
      <c r="S57" s="202">
        <v>5.8</v>
      </c>
      <c r="T57" s="202">
        <v>0</v>
      </c>
      <c r="U57" s="202">
        <v>2.0499999999999998</v>
      </c>
      <c r="V57" s="202">
        <v>0.36</v>
      </c>
      <c r="W57" s="202">
        <v>0.57999999999999996</v>
      </c>
      <c r="X57" s="202">
        <v>1.72</v>
      </c>
      <c r="Y57" s="202">
        <v>0</v>
      </c>
      <c r="Z57" s="202">
        <v>5.52</v>
      </c>
      <c r="AA57" s="202">
        <v>1.22</v>
      </c>
      <c r="AB57" s="202">
        <v>0</v>
      </c>
      <c r="AC57" s="202">
        <v>17.48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12.32</v>
      </c>
      <c r="AS57" s="202">
        <v>31</v>
      </c>
      <c r="AT57" s="202">
        <v>29.36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9.8699999999999992</v>
      </c>
      <c r="J58" s="202">
        <v>0</v>
      </c>
      <c r="K58" s="202">
        <v>306.35000000000002</v>
      </c>
      <c r="L58" s="202">
        <v>2.4300000000000002</v>
      </c>
      <c r="M58" s="202">
        <v>2.14</v>
      </c>
      <c r="N58" s="202">
        <v>2.06</v>
      </c>
      <c r="O58" s="202">
        <v>2.92</v>
      </c>
      <c r="P58" s="202">
        <v>1.0900000000000001</v>
      </c>
      <c r="Q58" s="202">
        <v>4.01</v>
      </c>
      <c r="R58" s="202">
        <v>4.47</v>
      </c>
      <c r="S58" s="202">
        <v>5.8</v>
      </c>
      <c r="T58" s="202">
        <v>0</v>
      </c>
      <c r="U58" s="202">
        <v>2.0499999999999998</v>
      </c>
      <c r="V58" s="202">
        <v>0.36</v>
      </c>
      <c r="W58" s="202">
        <v>0.57999999999999996</v>
      </c>
      <c r="X58" s="202">
        <v>1.72</v>
      </c>
      <c r="Y58" s="202">
        <v>0</v>
      </c>
      <c r="Z58" s="202">
        <v>5.52</v>
      </c>
      <c r="AA58" s="202">
        <v>1.22</v>
      </c>
      <c r="AB58" s="202">
        <v>0</v>
      </c>
      <c r="AC58" s="202">
        <v>17.48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12.32</v>
      </c>
      <c r="AS58" s="202">
        <v>31</v>
      </c>
      <c r="AT58" s="202">
        <v>29.36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9.8699999999999992</v>
      </c>
      <c r="J59" s="202">
        <v>0</v>
      </c>
      <c r="K59" s="202">
        <v>306.35000000000002</v>
      </c>
      <c r="L59" s="202">
        <v>2.4300000000000002</v>
      </c>
      <c r="M59" s="202">
        <v>2.14</v>
      </c>
      <c r="N59" s="202">
        <v>2.06</v>
      </c>
      <c r="O59" s="202">
        <v>2.92</v>
      </c>
      <c r="P59" s="202">
        <v>1.0900000000000001</v>
      </c>
      <c r="Q59" s="202">
        <v>4.01</v>
      </c>
      <c r="R59" s="202">
        <v>4.47</v>
      </c>
      <c r="S59" s="202">
        <v>5.8</v>
      </c>
      <c r="T59" s="202">
        <v>0</v>
      </c>
      <c r="U59" s="202">
        <v>2.0499999999999998</v>
      </c>
      <c r="V59" s="202">
        <v>0.36</v>
      </c>
      <c r="W59" s="202">
        <v>0.57999999999999996</v>
      </c>
      <c r="X59" s="202">
        <v>1.72</v>
      </c>
      <c r="Y59" s="202">
        <v>0</v>
      </c>
      <c r="Z59" s="202">
        <v>4.8600000000000003</v>
      </c>
      <c r="AA59" s="202">
        <v>1.22</v>
      </c>
      <c r="AB59" s="202">
        <v>0</v>
      </c>
      <c r="AC59" s="202">
        <v>17.48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12.27</v>
      </c>
      <c r="AS59" s="202">
        <v>31</v>
      </c>
      <c r="AT59" s="202">
        <v>29.36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9.8699999999999992</v>
      </c>
      <c r="J60" s="202">
        <v>0</v>
      </c>
      <c r="K60" s="202">
        <v>306.35000000000002</v>
      </c>
      <c r="L60" s="202">
        <v>0.25</v>
      </c>
      <c r="M60" s="202">
        <v>2.14</v>
      </c>
      <c r="N60" s="202">
        <v>2.06</v>
      </c>
      <c r="O60" s="202">
        <v>2.92</v>
      </c>
      <c r="P60" s="202">
        <v>1.0900000000000001</v>
      </c>
      <c r="Q60" s="202">
        <v>0.36</v>
      </c>
      <c r="R60" s="202">
        <v>0.37</v>
      </c>
      <c r="S60" s="202">
        <v>0.46</v>
      </c>
      <c r="T60" s="202">
        <v>0</v>
      </c>
      <c r="U60" s="202">
        <v>2.0499999999999998</v>
      </c>
      <c r="V60" s="202">
        <v>0.36</v>
      </c>
      <c r="W60" s="202">
        <v>0.57999999999999996</v>
      </c>
      <c r="X60" s="202">
        <v>1.72</v>
      </c>
      <c r="Y60" s="202">
        <v>0</v>
      </c>
      <c r="Z60" s="202">
        <v>4.8600000000000003</v>
      </c>
      <c r="AA60" s="202">
        <v>1.22</v>
      </c>
      <c r="AB60" s="202">
        <v>0</v>
      </c>
      <c r="AC60" s="202">
        <v>17.48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12.27</v>
      </c>
      <c r="AS60" s="202">
        <v>31</v>
      </c>
      <c r="AT60" s="202">
        <v>29.36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9.8699999999999992</v>
      </c>
      <c r="J61" s="202">
        <v>0</v>
      </c>
      <c r="K61" s="202">
        <v>306.35000000000002</v>
      </c>
      <c r="L61" s="202">
        <v>0.25</v>
      </c>
      <c r="M61" s="202">
        <v>2.14</v>
      </c>
      <c r="N61" s="202">
        <v>2.06</v>
      </c>
      <c r="O61" s="202">
        <v>2.92</v>
      </c>
      <c r="P61" s="202">
        <v>1.0900000000000001</v>
      </c>
      <c r="Q61" s="202">
        <v>0.36</v>
      </c>
      <c r="R61" s="202">
        <v>0.37</v>
      </c>
      <c r="S61" s="202">
        <v>0.46</v>
      </c>
      <c r="T61" s="202">
        <v>0</v>
      </c>
      <c r="U61" s="202">
        <v>2.0499999999999998</v>
      </c>
      <c r="V61" s="202">
        <v>0.36</v>
      </c>
      <c r="W61" s="202">
        <v>0.57999999999999996</v>
      </c>
      <c r="X61" s="202">
        <v>1.72</v>
      </c>
      <c r="Y61" s="202">
        <v>0</v>
      </c>
      <c r="Z61" s="202">
        <v>4.8600000000000003</v>
      </c>
      <c r="AA61" s="202">
        <v>1.22</v>
      </c>
      <c r="AB61" s="202">
        <v>0</v>
      </c>
      <c r="AC61" s="202">
        <v>17.48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12.27</v>
      </c>
      <c r="AS61" s="202">
        <v>31</v>
      </c>
      <c r="AT61" s="202">
        <v>29.36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9.8699999999999992</v>
      </c>
      <c r="J62" s="202">
        <v>0</v>
      </c>
      <c r="K62" s="202">
        <v>306.35000000000002</v>
      </c>
      <c r="L62" s="202">
        <v>0.25</v>
      </c>
      <c r="M62" s="202">
        <v>2.14</v>
      </c>
      <c r="N62" s="202">
        <v>2.06</v>
      </c>
      <c r="O62" s="202">
        <v>2.92</v>
      </c>
      <c r="P62" s="202">
        <v>1.0900000000000001</v>
      </c>
      <c r="Q62" s="202">
        <v>0.36</v>
      </c>
      <c r="R62" s="202">
        <v>0.37</v>
      </c>
      <c r="S62" s="202">
        <v>0.46</v>
      </c>
      <c r="T62" s="202">
        <v>0</v>
      </c>
      <c r="U62" s="202">
        <v>2.0499999999999998</v>
      </c>
      <c r="V62" s="202">
        <v>0.36</v>
      </c>
      <c r="W62" s="202">
        <v>0.57999999999999996</v>
      </c>
      <c r="X62" s="202">
        <v>1.72</v>
      </c>
      <c r="Y62" s="202">
        <v>0</v>
      </c>
      <c r="Z62" s="202">
        <v>4.8600000000000003</v>
      </c>
      <c r="AA62" s="202">
        <v>1.22</v>
      </c>
      <c r="AB62" s="202">
        <v>0</v>
      </c>
      <c r="AC62" s="202">
        <v>17.48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12.27</v>
      </c>
      <c r="AS62" s="202">
        <v>31</v>
      </c>
      <c r="AT62" s="202">
        <v>29.36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9.8699999999999992</v>
      </c>
      <c r="J63" s="202">
        <v>0</v>
      </c>
      <c r="K63" s="202">
        <v>283.93</v>
      </c>
      <c r="L63" s="202">
        <v>0.25</v>
      </c>
      <c r="M63" s="202">
        <v>2.14</v>
      </c>
      <c r="N63" s="202">
        <v>2.06</v>
      </c>
      <c r="O63" s="202">
        <v>2.92</v>
      </c>
      <c r="P63" s="202">
        <v>1.0900000000000001</v>
      </c>
      <c r="Q63" s="202">
        <v>0.36</v>
      </c>
      <c r="R63" s="202">
        <v>0.37</v>
      </c>
      <c r="S63" s="202">
        <v>0.46</v>
      </c>
      <c r="T63" s="202">
        <v>0</v>
      </c>
      <c r="U63" s="202">
        <v>2.0499999999999998</v>
      </c>
      <c r="V63" s="202">
        <v>0.36</v>
      </c>
      <c r="W63" s="202">
        <v>0.57999999999999996</v>
      </c>
      <c r="X63" s="202">
        <v>1.72</v>
      </c>
      <c r="Y63" s="202">
        <v>0</v>
      </c>
      <c r="Z63" s="202">
        <v>4.8499999999999996</v>
      </c>
      <c r="AA63" s="202">
        <v>1.22</v>
      </c>
      <c r="AB63" s="202">
        <v>0</v>
      </c>
      <c r="AC63" s="202">
        <v>17.48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12.27</v>
      </c>
      <c r="AS63" s="202">
        <v>31</v>
      </c>
      <c r="AT63" s="202">
        <v>29.36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9.8699999999999992</v>
      </c>
      <c r="J64" s="202">
        <v>0</v>
      </c>
      <c r="K64" s="202">
        <v>254.36</v>
      </c>
      <c r="L64" s="202">
        <v>0.25</v>
      </c>
      <c r="M64" s="202">
        <v>2.14</v>
      </c>
      <c r="N64" s="202">
        <v>2.06</v>
      </c>
      <c r="O64" s="202">
        <v>2.92</v>
      </c>
      <c r="P64" s="202">
        <v>1.0900000000000001</v>
      </c>
      <c r="Q64" s="202">
        <v>0.36</v>
      </c>
      <c r="R64" s="202">
        <v>0.37</v>
      </c>
      <c r="S64" s="202">
        <v>0.46</v>
      </c>
      <c r="T64" s="202">
        <v>0</v>
      </c>
      <c r="U64" s="202">
        <v>2.0499999999999998</v>
      </c>
      <c r="V64" s="202">
        <v>0.36</v>
      </c>
      <c r="W64" s="202">
        <v>0.57999999999999996</v>
      </c>
      <c r="X64" s="202">
        <v>1.72</v>
      </c>
      <c r="Y64" s="202">
        <v>0</v>
      </c>
      <c r="Z64" s="202">
        <v>4.8499999999999996</v>
      </c>
      <c r="AA64" s="202">
        <v>1.22</v>
      </c>
      <c r="AB64" s="202">
        <v>0</v>
      </c>
      <c r="AC64" s="202">
        <v>17.48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12.27</v>
      </c>
      <c r="AS64" s="202">
        <v>31</v>
      </c>
      <c r="AT64" s="202">
        <v>29.36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9.8699999999999992</v>
      </c>
      <c r="J65" s="202">
        <v>0</v>
      </c>
      <c r="K65" s="202">
        <v>211.9</v>
      </c>
      <c r="L65" s="202">
        <v>0.25</v>
      </c>
      <c r="M65" s="202">
        <v>2.14</v>
      </c>
      <c r="N65" s="202">
        <v>2.06</v>
      </c>
      <c r="O65" s="202">
        <v>2.92</v>
      </c>
      <c r="P65" s="202">
        <v>1.0900000000000001</v>
      </c>
      <c r="Q65" s="202">
        <v>0.36</v>
      </c>
      <c r="R65" s="202">
        <v>0.37</v>
      </c>
      <c r="S65" s="202">
        <v>0.46</v>
      </c>
      <c r="T65" s="202">
        <v>0</v>
      </c>
      <c r="U65" s="202">
        <v>3.75</v>
      </c>
      <c r="V65" s="202">
        <v>0.36</v>
      </c>
      <c r="W65" s="202">
        <v>0.57999999999999996</v>
      </c>
      <c r="X65" s="202">
        <v>1.72</v>
      </c>
      <c r="Y65" s="202">
        <v>0</v>
      </c>
      <c r="Z65" s="202">
        <v>4.8499999999999996</v>
      </c>
      <c r="AA65" s="202">
        <v>1.22</v>
      </c>
      <c r="AB65" s="202">
        <v>0</v>
      </c>
      <c r="AC65" s="202">
        <v>17.48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12.27</v>
      </c>
      <c r="AS65" s="202">
        <v>31</v>
      </c>
      <c r="AT65" s="202">
        <v>29.36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9.8699999999999992</v>
      </c>
      <c r="J66" s="202">
        <v>0</v>
      </c>
      <c r="K66" s="202">
        <v>187.89</v>
      </c>
      <c r="L66" s="202">
        <v>0.25</v>
      </c>
      <c r="M66" s="202">
        <v>2.14</v>
      </c>
      <c r="N66" s="202">
        <v>2.06</v>
      </c>
      <c r="O66" s="202">
        <v>2.92</v>
      </c>
      <c r="P66" s="202">
        <v>1.0900000000000001</v>
      </c>
      <c r="Q66" s="202">
        <v>0.36</v>
      </c>
      <c r="R66" s="202">
        <v>0.37</v>
      </c>
      <c r="S66" s="202">
        <v>0.46</v>
      </c>
      <c r="T66" s="202">
        <v>0</v>
      </c>
      <c r="U66" s="202">
        <v>2.84</v>
      </c>
      <c r="V66" s="202">
        <v>0.36</v>
      </c>
      <c r="W66" s="202">
        <v>0.57999999999999996</v>
      </c>
      <c r="X66" s="202">
        <v>1.72</v>
      </c>
      <c r="Y66" s="202">
        <v>0</v>
      </c>
      <c r="Z66" s="202">
        <v>4.8600000000000003</v>
      </c>
      <c r="AA66" s="202">
        <v>1.57</v>
      </c>
      <c r="AB66" s="202">
        <v>0</v>
      </c>
      <c r="AC66" s="202">
        <v>17.48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12.27</v>
      </c>
      <c r="AS66" s="202">
        <v>31</v>
      </c>
      <c r="AT66" s="202">
        <v>29.36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9.8699999999999992</v>
      </c>
      <c r="J67" s="202">
        <v>0</v>
      </c>
      <c r="K67" s="202">
        <v>125.46</v>
      </c>
      <c r="L67" s="202">
        <v>0.48</v>
      </c>
      <c r="M67" s="202">
        <v>2.14</v>
      </c>
      <c r="N67" s="202">
        <v>2.06</v>
      </c>
      <c r="O67" s="202">
        <v>2.92</v>
      </c>
      <c r="P67" s="202">
        <v>1.0900000000000001</v>
      </c>
      <c r="Q67" s="202">
        <v>0.36</v>
      </c>
      <c r="R67" s="202">
        <v>0.37</v>
      </c>
      <c r="S67" s="202">
        <v>0.46</v>
      </c>
      <c r="T67" s="202">
        <v>0</v>
      </c>
      <c r="U67" s="202">
        <v>2.4900000000000002</v>
      </c>
      <c r="V67" s="202">
        <v>0.36</v>
      </c>
      <c r="W67" s="202">
        <v>0.57999999999999996</v>
      </c>
      <c r="X67" s="202">
        <v>1.72</v>
      </c>
      <c r="Y67" s="202">
        <v>0</v>
      </c>
      <c r="Z67" s="202">
        <v>4.8600000000000003</v>
      </c>
      <c r="AA67" s="202">
        <v>1.57</v>
      </c>
      <c r="AB67" s="202">
        <v>0</v>
      </c>
      <c r="AC67" s="202">
        <v>17.48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12.32</v>
      </c>
      <c r="AS67" s="202">
        <v>31</v>
      </c>
      <c r="AT67" s="202">
        <v>29.36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9.8699999999999992</v>
      </c>
      <c r="J68" s="202">
        <v>0</v>
      </c>
      <c r="K68" s="202">
        <v>77.44</v>
      </c>
      <c r="L68" s="202">
        <v>0.25</v>
      </c>
      <c r="M68" s="202">
        <v>2.14</v>
      </c>
      <c r="N68" s="202">
        <v>2.06</v>
      </c>
      <c r="O68" s="202">
        <v>2.92</v>
      </c>
      <c r="P68" s="202">
        <v>1.0900000000000001</v>
      </c>
      <c r="Q68" s="202">
        <v>0.36</v>
      </c>
      <c r="R68" s="202">
        <v>0.37</v>
      </c>
      <c r="S68" s="202">
        <v>0.46</v>
      </c>
      <c r="T68" s="202">
        <v>0</v>
      </c>
      <c r="U68" s="202">
        <v>2.54</v>
      </c>
      <c r="V68" s="202">
        <v>0.36</v>
      </c>
      <c r="W68" s="202">
        <v>0.57999999999999996</v>
      </c>
      <c r="X68" s="202">
        <v>1.72</v>
      </c>
      <c r="Y68" s="202">
        <v>0</v>
      </c>
      <c r="Z68" s="202">
        <v>4.8600000000000003</v>
      </c>
      <c r="AA68" s="202">
        <v>1.57</v>
      </c>
      <c r="AB68" s="202">
        <v>0</v>
      </c>
      <c r="AC68" s="202">
        <v>17.48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12.32</v>
      </c>
      <c r="AS68" s="202">
        <v>31</v>
      </c>
      <c r="AT68" s="202">
        <v>29.36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9.8699999999999992</v>
      </c>
      <c r="J69" s="202">
        <v>0</v>
      </c>
      <c r="K69" s="202">
        <v>34.22</v>
      </c>
      <c r="L69" s="202">
        <v>0.25</v>
      </c>
      <c r="M69" s="202">
        <v>2.14</v>
      </c>
      <c r="N69" s="202">
        <v>2.06</v>
      </c>
      <c r="O69" s="202">
        <v>2.92</v>
      </c>
      <c r="P69" s="202">
        <v>1.05</v>
      </c>
      <c r="Q69" s="202">
        <v>0.36</v>
      </c>
      <c r="R69" s="202">
        <v>0.37</v>
      </c>
      <c r="S69" s="202">
        <v>0.46</v>
      </c>
      <c r="T69" s="202">
        <v>0</v>
      </c>
      <c r="U69" s="202">
        <v>2.58</v>
      </c>
      <c r="V69" s="202">
        <v>0.36</v>
      </c>
      <c r="W69" s="202">
        <v>0.57999999999999996</v>
      </c>
      <c r="X69" s="202">
        <v>1.72</v>
      </c>
      <c r="Y69" s="202">
        <v>0</v>
      </c>
      <c r="Z69" s="202">
        <v>4.8600000000000003</v>
      </c>
      <c r="AA69" s="202">
        <v>1.57</v>
      </c>
      <c r="AB69" s="202">
        <v>0</v>
      </c>
      <c r="AC69" s="202">
        <v>17.48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12.32</v>
      </c>
      <c r="AS69" s="202">
        <v>31</v>
      </c>
      <c r="AT69" s="202">
        <v>29.36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9.8699999999999992</v>
      </c>
      <c r="J70" s="202">
        <v>0</v>
      </c>
      <c r="K70" s="202">
        <v>41.22</v>
      </c>
      <c r="L70" s="202">
        <v>0.25</v>
      </c>
      <c r="M70" s="202">
        <v>2.14</v>
      </c>
      <c r="N70" s="202">
        <v>2.06</v>
      </c>
      <c r="O70" s="202">
        <v>2.92</v>
      </c>
      <c r="P70" s="202">
        <v>1.05</v>
      </c>
      <c r="Q70" s="202">
        <v>0.36</v>
      </c>
      <c r="R70" s="202">
        <v>0.37</v>
      </c>
      <c r="S70" s="202">
        <v>0.46</v>
      </c>
      <c r="T70" s="202">
        <v>0</v>
      </c>
      <c r="U70" s="202">
        <v>2.63</v>
      </c>
      <c r="V70" s="202">
        <v>0.36</v>
      </c>
      <c r="W70" s="202">
        <v>0.57999999999999996</v>
      </c>
      <c r="X70" s="202">
        <v>1.72</v>
      </c>
      <c r="Y70" s="202">
        <v>0</v>
      </c>
      <c r="Z70" s="202">
        <v>4.8600000000000003</v>
      </c>
      <c r="AA70" s="202">
        <v>1.57</v>
      </c>
      <c r="AB70" s="202">
        <v>0</v>
      </c>
      <c r="AC70" s="202">
        <v>17.48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12.32</v>
      </c>
      <c r="AS70" s="202">
        <v>31</v>
      </c>
      <c r="AT70" s="202">
        <v>29.36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9.8699999999999992</v>
      </c>
      <c r="J71" s="202">
        <v>0</v>
      </c>
      <c r="K71" s="202">
        <v>20.18</v>
      </c>
      <c r="L71" s="202">
        <v>0.23</v>
      </c>
      <c r="M71" s="202">
        <v>2.14</v>
      </c>
      <c r="N71" s="202">
        <v>2.06</v>
      </c>
      <c r="O71" s="202">
        <v>2.92</v>
      </c>
      <c r="P71" s="202">
        <v>1.05</v>
      </c>
      <c r="Q71" s="202">
        <v>0.36</v>
      </c>
      <c r="R71" s="202">
        <v>0.37</v>
      </c>
      <c r="S71" s="202">
        <v>0.46</v>
      </c>
      <c r="T71" s="202">
        <v>0</v>
      </c>
      <c r="U71" s="202">
        <v>2.06</v>
      </c>
      <c r="V71" s="202">
        <v>0.36</v>
      </c>
      <c r="W71" s="202">
        <v>0.57999999999999996</v>
      </c>
      <c r="X71" s="202">
        <v>1.72</v>
      </c>
      <c r="Y71" s="202">
        <v>0</v>
      </c>
      <c r="Z71" s="202">
        <v>4.8600000000000003</v>
      </c>
      <c r="AA71" s="202">
        <v>1.57</v>
      </c>
      <c r="AB71" s="202">
        <v>0</v>
      </c>
      <c r="AC71" s="202">
        <v>17.48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12.32</v>
      </c>
      <c r="AS71" s="202">
        <v>31</v>
      </c>
      <c r="AT71" s="202">
        <v>29.36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9.8699999999999992</v>
      </c>
      <c r="J72" s="202">
        <v>0</v>
      </c>
      <c r="K72" s="202">
        <v>20.18</v>
      </c>
      <c r="L72" s="202">
        <v>0.23</v>
      </c>
      <c r="M72" s="202">
        <v>2.14</v>
      </c>
      <c r="N72" s="202">
        <v>2.06</v>
      </c>
      <c r="O72" s="202">
        <v>2.92</v>
      </c>
      <c r="P72" s="202">
        <v>1.05</v>
      </c>
      <c r="Q72" s="202">
        <v>0.36</v>
      </c>
      <c r="R72" s="202">
        <v>0.37</v>
      </c>
      <c r="S72" s="202">
        <v>0.46</v>
      </c>
      <c r="T72" s="202">
        <v>0</v>
      </c>
      <c r="U72" s="202">
        <v>2.02</v>
      </c>
      <c r="V72" s="202">
        <v>0.36</v>
      </c>
      <c r="W72" s="202">
        <v>0.57999999999999996</v>
      </c>
      <c r="X72" s="202">
        <v>1.72</v>
      </c>
      <c r="Y72" s="202">
        <v>0</v>
      </c>
      <c r="Z72" s="202">
        <v>4.8600000000000003</v>
      </c>
      <c r="AA72" s="202">
        <v>1.57</v>
      </c>
      <c r="AB72" s="202">
        <v>0</v>
      </c>
      <c r="AC72" s="202">
        <v>17.48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12.32</v>
      </c>
      <c r="AS72" s="202">
        <v>31</v>
      </c>
      <c r="AT72" s="202">
        <v>29.36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9.8699999999999992</v>
      </c>
      <c r="J73" s="202">
        <v>0</v>
      </c>
      <c r="K73" s="202">
        <v>20.18</v>
      </c>
      <c r="L73" s="202">
        <v>0.23</v>
      </c>
      <c r="M73" s="202">
        <v>2.14</v>
      </c>
      <c r="N73" s="202">
        <v>2.06</v>
      </c>
      <c r="O73" s="202">
        <v>2.92</v>
      </c>
      <c r="P73" s="202">
        <v>1.05</v>
      </c>
      <c r="Q73" s="202">
        <v>0.36</v>
      </c>
      <c r="R73" s="202">
        <v>0.37</v>
      </c>
      <c r="S73" s="202">
        <v>0.46</v>
      </c>
      <c r="T73" s="202">
        <v>0</v>
      </c>
      <c r="U73" s="202">
        <v>2.02</v>
      </c>
      <c r="V73" s="202">
        <v>0.36</v>
      </c>
      <c r="W73" s="202">
        <v>0.57999999999999996</v>
      </c>
      <c r="X73" s="202">
        <v>1.72</v>
      </c>
      <c r="Y73" s="202">
        <v>0</v>
      </c>
      <c r="Z73" s="202">
        <v>4.8600000000000003</v>
      </c>
      <c r="AA73" s="202">
        <v>1.57</v>
      </c>
      <c r="AB73" s="202">
        <v>0</v>
      </c>
      <c r="AC73" s="202">
        <v>17.48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12.32</v>
      </c>
      <c r="AS73" s="202">
        <v>31</v>
      </c>
      <c r="AT73" s="202">
        <v>29.36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9.8699999999999992</v>
      </c>
      <c r="J74" s="202">
        <v>0</v>
      </c>
      <c r="K74" s="202">
        <v>20.18</v>
      </c>
      <c r="L74" s="202">
        <v>0.23</v>
      </c>
      <c r="M74" s="202">
        <v>2.14</v>
      </c>
      <c r="N74" s="202">
        <v>2.06</v>
      </c>
      <c r="O74" s="202">
        <v>2.92</v>
      </c>
      <c r="P74" s="202">
        <v>1.05</v>
      </c>
      <c r="Q74" s="202">
        <v>0.36</v>
      </c>
      <c r="R74" s="202">
        <v>0.37</v>
      </c>
      <c r="S74" s="202">
        <v>0.46</v>
      </c>
      <c r="T74" s="202">
        <v>0</v>
      </c>
      <c r="U74" s="202">
        <v>2.02</v>
      </c>
      <c r="V74" s="202">
        <v>0.36</v>
      </c>
      <c r="W74" s="202">
        <v>0.57999999999999996</v>
      </c>
      <c r="X74" s="202">
        <v>1.72</v>
      </c>
      <c r="Y74" s="202">
        <v>0</v>
      </c>
      <c r="Z74" s="202">
        <v>4.8600000000000003</v>
      </c>
      <c r="AA74" s="202">
        <v>1.57</v>
      </c>
      <c r="AB74" s="202">
        <v>0</v>
      </c>
      <c r="AC74" s="202">
        <v>17.48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12.32</v>
      </c>
      <c r="AS74" s="202">
        <v>31</v>
      </c>
      <c r="AT74" s="202">
        <v>29.36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9.8699999999999992</v>
      </c>
      <c r="J75" s="202">
        <v>0</v>
      </c>
      <c r="K75" s="202">
        <v>20.18</v>
      </c>
      <c r="L75" s="202">
        <v>0.23</v>
      </c>
      <c r="M75" s="202">
        <v>2.14</v>
      </c>
      <c r="N75" s="202">
        <v>2.06</v>
      </c>
      <c r="O75" s="202">
        <v>2.92</v>
      </c>
      <c r="P75" s="202">
        <v>1.05</v>
      </c>
      <c r="Q75" s="202">
        <v>0.36</v>
      </c>
      <c r="R75" s="202">
        <v>0.37</v>
      </c>
      <c r="S75" s="202">
        <v>0.46</v>
      </c>
      <c r="T75" s="202">
        <v>0</v>
      </c>
      <c r="U75" s="202">
        <v>2.02</v>
      </c>
      <c r="V75" s="202">
        <v>0.36</v>
      </c>
      <c r="W75" s="202">
        <v>0.57999999999999996</v>
      </c>
      <c r="X75" s="202">
        <v>1.72</v>
      </c>
      <c r="Y75" s="202">
        <v>0</v>
      </c>
      <c r="Z75" s="202">
        <v>4.8600000000000003</v>
      </c>
      <c r="AA75" s="202">
        <v>1.57</v>
      </c>
      <c r="AB75" s="202">
        <v>0</v>
      </c>
      <c r="AC75" s="202">
        <v>17.48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12.45</v>
      </c>
      <c r="AS75" s="202">
        <v>31</v>
      </c>
      <c r="AT75" s="202">
        <v>29.36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9.8699999999999992</v>
      </c>
      <c r="J76" s="202">
        <v>0</v>
      </c>
      <c r="K76" s="202">
        <v>20.18</v>
      </c>
      <c r="L76" s="202">
        <v>0.23</v>
      </c>
      <c r="M76" s="202">
        <v>2.14</v>
      </c>
      <c r="N76" s="202">
        <v>2.06</v>
      </c>
      <c r="O76" s="202">
        <v>2.92</v>
      </c>
      <c r="P76" s="202">
        <v>1.05</v>
      </c>
      <c r="Q76" s="202">
        <v>0.36</v>
      </c>
      <c r="R76" s="202">
        <v>0.37</v>
      </c>
      <c r="S76" s="202">
        <v>0.46</v>
      </c>
      <c r="T76" s="202">
        <v>0</v>
      </c>
      <c r="U76" s="202">
        <v>2.02</v>
      </c>
      <c r="V76" s="202">
        <v>0.36</v>
      </c>
      <c r="W76" s="202">
        <v>0.57999999999999996</v>
      </c>
      <c r="X76" s="202">
        <v>1.72</v>
      </c>
      <c r="Y76" s="202">
        <v>0</v>
      </c>
      <c r="Z76" s="202">
        <v>4.8600000000000003</v>
      </c>
      <c r="AA76" s="202">
        <v>1.57</v>
      </c>
      <c r="AB76" s="202">
        <v>0</v>
      </c>
      <c r="AC76" s="202">
        <v>17.48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12.45</v>
      </c>
      <c r="AS76" s="202">
        <v>31</v>
      </c>
      <c r="AT76" s="202">
        <v>29.36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9.8699999999999992</v>
      </c>
      <c r="J77" s="202">
        <v>0</v>
      </c>
      <c r="K77" s="202">
        <v>20.18</v>
      </c>
      <c r="L77" s="202">
        <v>0.23</v>
      </c>
      <c r="M77" s="202">
        <v>2.14</v>
      </c>
      <c r="N77" s="202">
        <v>2.06</v>
      </c>
      <c r="O77" s="202">
        <v>2.92</v>
      </c>
      <c r="P77" s="202">
        <v>1.05</v>
      </c>
      <c r="Q77" s="202">
        <v>0.36</v>
      </c>
      <c r="R77" s="202">
        <v>0.37</v>
      </c>
      <c r="S77" s="202">
        <v>0.46</v>
      </c>
      <c r="T77" s="202">
        <v>0</v>
      </c>
      <c r="U77" s="202">
        <v>2.02</v>
      </c>
      <c r="V77" s="202">
        <v>0.36</v>
      </c>
      <c r="W77" s="202">
        <v>0.57999999999999996</v>
      </c>
      <c r="X77" s="202">
        <v>1.72</v>
      </c>
      <c r="Y77" s="202">
        <v>0</v>
      </c>
      <c r="Z77" s="202">
        <v>4.8600000000000003</v>
      </c>
      <c r="AA77" s="202">
        <v>1.57</v>
      </c>
      <c r="AB77" s="202">
        <v>0</v>
      </c>
      <c r="AC77" s="202">
        <v>17.48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12.45</v>
      </c>
      <c r="AS77" s="202">
        <v>31</v>
      </c>
      <c r="AT77" s="202">
        <v>29.36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9.8699999999999992</v>
      </c>
      <c r="J78" s="202">
        <v>0</v>
      </c>
      <c r="K78" s="202">
        <v>20.18</v>
      </c>
      <c r="L78" s="202">
        <v>0.23</v>
      </c>
      <c r="M78" s="202">
        <v>2.14</v>
      </c>
      <c r="N78" s="202">
        <v>2.06</v>
      </c>
      <c r="O78" s="202">
        <v>2.92</v>
      </c>
      <c r="P78" s="202">
        <v>1.05</v>
      </c>
      <c r="Q78" s="202">
        <v>0.36</v>
      </c>
      <c r="R78" s="202">
        <v>0.37</v>
      </c>
      <c r="S78" s="202">
        <v>0.46</v>
      </c>
      <c r="T78" s="202">
        <v>0</v>
      </c>
      <c r="U78" s="202">
        <v>2.02</v>
      </c>
      <c r="V78" s="202">
        <v>0.36</v>
      </c>
      <c r="W78" s="202">
        <v>0.57999999999999996</v>
      </c>
      <c r="X78" s="202">
        <v>1.72</v>
      </c>
      <c r="Y78" s="202">
        <v>0</v>
      </c>
      <c r="Z78" s="202">
        <v>4.8600000000000003</v>
      </c>
      <c r="AA78" s="202">
        <v>1.57</v>
      </c>
      <c r="AB78" s="202">
        <v>0</v>
      </c>
      <c r="AC78" s="202">
        <v>17.48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12.45</v>
      </c>
      <c r="AS78" s="202">
        <v>31</v>
      </c>
      <c r="AT78" s="202">
        <v>29.36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9.8699999999999992</v>
      </c>
      <c r="J79" s="202">
        <v>0</v>
      </c>
      <c r="K79" s="202">
        <v>12.79</v>
      </c>
      <c r="L79" s="202">
        <v>0.25</v>
      </c>
      <c r="M79" s="202">
        <v>2.14</v>
      </c>
      <c r="N79" s="202">
        <v>2.06</v>
      </c>
      <c r="O79" s="202">
        <v>2.92</v>
      </c>
      <c r="P79" s="202">
        <v>1.05</v>
      </c>
      <c r="Q79" s="202">
        <v>0.36</v>
      </c>
      <c r="R79" s="202">
        <v>0.37</v>
      </c>
      <c r="S79" s="202">
        <v>0.46</v>
      </c>
      <c r="T79" s="202">
        <v>0</v>
      </c>
      <c r="U79" s="202">
        <v>2.02</v>
      </c>
      <c r="V79" s="202">
        <v>0.36</v>
      </c>
      <c r="W79" s="202">
        <v>0.57999999999999996</v>
      </c>
      <c r="X79" s="202">
        <v>1.72</v>
      </c>
      <c r="Y79" s="202">
        <v>0</v>
      </c>
      <c r="Z79" s="202">
        <v>4.8600000000000003</v>
      </c>
      <c r="AA79" s="202">
        <v>1.57</v>
      </c>
      <c r="AB79" s="202">
        <v>0</v>
      </c>
      <c r="AC79" s="202">
        <v>17.48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12.5</v>
      </c>
      <c r="AS79" s="202">
        <v>31</v>
      </c>
      <c r="AT79" s="202">
        <v>29.36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9.8699999999999992</v>
      </c>
      <c r="J80" s="202">
        <v>0</v>
      </c>
      <c r="K80" s="202">
        <v>20.18</v>
      </c>
      <c r="L80" s="202">
        <v>0.25</v>
      </c>
      <c r="M80" s="202">
        <v>2.14</v>
      </c>
      <c r="N80" s="202">
        <v>2.06</v>
      </c>
      <c r="O80" s="202">
        <v>2.92</v>
      </c>
      <c r="P80" s="202">
        <v>1.05</v>
      </c>
      <c r="Q80" s="202">
        <v>0.36</v>
      </c>
      <c r="R80" s="202">
        <v>0.37</v>
      </c>
      <c r="S80" s="202">
        <v>0.46</v>
      </c>
      <c r="T80" s="202">
        <v>0</v>
      </c>
      <c r="U80" s="202">
        <v>2.02</v>
      </c>
      <c r="V80" s="202">
        <v>0.36</v>
      </c>
      <c r="W80" s="202">
        <v>0.57999999999999996</v>
      </c>
      <c r="X80" s="202">
        <v>1.72</v>
      </c>
      <c r="Y80" s="202">
        <v>0</v>
      </c>
      <c r="Z80" s="202">
        <v>4.8600000000000003</v>
      </c>
      <c r="AA80" s="202">
        <v>1.57</v>
      </c>
      <c r="AB80" s="202">
        <v>0</v>
      </c>
      <c r="AC80" s="202">
        <v>17.48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12.5</v>
      </c>
      <c r="AS80" s="202">
        <v>31</v>
      </c>
      <c r="AT80" s="202">
        <v>29.36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9.8699999999999992</v>
      </c>
      <c r="J81" s="202">
        <v>0</v>
      </c>
      <c r="K81" s="202">
        <v>20.18</v>
      </c>
      <c r="L81" s="202">
        <v>0.25</v>
      </c>
      <c r="M81" s="202">
        <v>2.14</v>
      </c>
      <c r="N81" s="202">
        <v>2.06</v>
      </c>
      <c r="O81" s="202">
        <v>2.92</v>
      </c>
      <c r="P81" s="202">
        <v>2.21</v>
      </c>
      <c r="Q81" s="202">
        <v>0.36</v>
      </c>
      <c r="R81" s="202">
        <v>0.37</v>
      </c>
      <c r="S81" s="202">
        <v>0.46</v>
      </c>
      <c r="T81" s="202">
        <v>0</v>
      </c>
      <c r="U81" s="202">
        <v>2.02</v>
      </c>
      <c r="V81" s="202">
        <v>0.36</v>
      </c>
      <c r="W81" s="202">
        <v>0.57999999999999996</v>
      </c>
      <c r="X81" s="202">
        <v>1.72</v>
      </c>
      <c r="Y81" s="202">
        <v>0</v>
      </c>
      <c r="Z81" s="202">
        <v>4.8600000000000003</v>
      </c>
      <c r="AA81" s="202">
        <v>1.57</v>
      </c>
      <c r="AB81" s="202">
        <v>0</v>
      </c>
      <c r="AC81" s="202">
        <v>17.48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12.5</v>
      </c>
      <c r="AS81" s="202">
        <v>31</v>
      </c>
      <c r="AT81" s="202">
        <v>29.36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9.8699999999999992</v>
      </c>
      <c r="J82" s="202">
        <v>0</v>
      </c>
      <c r="K82" s="202">
        <v>20.190000000000001</v>
      </c>
      <c r="L82" s="202">
        <v>0.25</v>
      </c>
      <c r="M82" s="202">
        <v>2.14</v>
      </c>
      <c r="N82" s="202">
        <v>2.06</v>
      </c>
      <c r="O82" s="202">
        <v>2.92</v>
      </c>
      <c r="P82" s="202">
        <v>2.04</v>
      </c>
      <c r="Q82" s="202">
        <v>0.36</v>
      </c>
      <c r="R82" s="202">
        <v>0.37</v>
      </c>
      <c r="S82" s="202">
        <v>0.46</v>
      </c>
      <c r="T82" s="202">
        <v>0</v>
      </c>
      <c r="U82" s="202">
        <v>2.02</v>
      </c>
      <c r="V82" s="202">
        <v>0.36</v>
      </c>
      <c r="W82" s="202">
        <v>0.57999999999999996</v>
      </c>
      <c r="X82" s="202">
        <v>1.72</v>
      </c>
      <c r="Y82" s="202">
        <v>0</v>
      </c>
      <c r="Z82" s="202">
        <v>4.8600000000000003</v>
      </c>
      <c r="AA82" s="202">
        <v>1.57</v>
      </c>
      <c r="AB82" s="202">
        <v>0</v>
      </c>
      <c r="AC82" s="202">
        <v>17.48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12.5</v>
      </c>
      <c r="AS82" s="202">
        <v>31</v>
      </c>
      <c r="AT82" s="202">
        <v>29.36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9.8699999999999992</v>
      </c>
      <c r="J83" s="202">
        <v>0</v>
      </c>
      <c r="K83" s="202">
        <v>20.18</v>
      </c>
      <c r="L83" s="202">
        <v>0.25</v>
      </c>
      <c r="M83" s="202">
        <v>2.14</v>
      </c>
      <c r="N83" s="202">
        <v>2.06</v>
      </c>
      <c r="O83" s="202">
        <v>2.92</v>
      </c>
      <c r="P83" s="202">
        <v>2.04</v>
      </c>
      <c r="Q83" s="202">
        <v>0.36</v>
      </c>
      <c r="R83" s="202">
        <v>0.37</v>
      </c>
      <c r="S83" s="202">
        <v>0.46</v>
      </c>
      <c r="T83" s="202">
        <v>0</v>
      </c>
      <c r="U83" s="202">
        <v>2.02</v>
      </c>
      <c r="V83" s="202">
        <v>0.36</v>
      </c>
      <c r="W83" s="202">
        <v>0.57999999999999996</v>
      </c>
      <c r="X83" s="202">
        <v>1.72</v>
      </c>
      <c r="Y83" s="202">
        <v>0</v>
      </c>
      <c r="Z83" s="202">
        <v>4.8600000000000003</v>
      </c>
      <c r="AA83" s="202">
        <v>1.57</v>
      </c>
      <c r="AB83" s="202">
        <v>0</v>
      </c>
      <c r="AC83" s="202">
        <v>17.48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12.64</v>
      </c>
      <c r="AS83" s="202">
        <v>31</v>
      </c>
      <c r="AT83" s="202">
        <v>29.36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9.8699999999999992</v>
      </c>
      <c r="J84" s="202">
        <v>0</v>
      </c>
      <c r="K84" s="202">
        <v>20.18</v>
      </c>
      <c r="L84" s="202">
        <v>0.25</v>
      </c>
      <c r="M84" s="202">
        <v>2.14</v>
      </c>
      <c r="N84" s="202">
        <v>2.06</v>
      </c>
      <c r="O84" s="202">
        <v>2.92</v>
      </c>
      <c r="P84" s="202">
        <v>2.04</v>
      </c>
      <c r="Q84" s="202">
        <v>0.36</v>
      </c>
      <c r="R84" s="202">
        <v>0.37</v>
      </c>
      <c r="S84" s="202">
        <v>0.46</v>
      </c>
      <c r="T84" s="202">
        <v>0</v>
      </c>
      <c r="U84" s="202">
        <v>2.02</v>
      </c>
      <c r="V84" s="202">
        <v>0.36</v>
      </c>
      <c r="W84" s="202">
        <v>0.57999999999999996</v>
      </c>
      <c r="X84" s="202">
        <v>1.72</v>
      </c>
      <c r="Y84" s="202">
        <v>0</v>
      </c>
      <c r="Z84" s="202">
        <v>4.8600000000000003</v>
      </c>
      <c r="AA84" s="202">
        <v>1.57</v>
      </c>
      <c r="AB84" s="202">
        <v>0</v>
      </c>
      <c r="AC84" s="202">
        <v>17.48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12.64</v>
      </c>
      <c r="AS84" s="202">
        <v>31</v>
      </c>
      <c r="AT84" s="202">
        <v>29.36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9.8699999999999992</v>
      </c>
      <c r="J85" s="202">
        <v>0</v>
      </c>
      <c r="K85" s="202">
        <v>20.18</v>
      </c>
      <c r="L85" s="202">
        <v>0.25</v>
      </c>
      <c r="M85" s="202">
        <v>2.14</v>
      </c>
      <c r="N85" s="202">
        <v>2.06</v>
      </c>
      <c r="O85" s="202">
        <v>2.92</v>
      </c>
      <c r="P85" s="202">
        <v>2.2599999999999998</v>
      </c>
      <c r="Q85" s="202">
        <v>0.36</v>
      </c>
      <c r="R85" s="202">
        <v>0.2</v>
      </c>
      <c r="S85" s="202">
        <v>0.16</v>
      </c>
      <c r="T85" s="202">
        <v>0</v>
      </c>
      <c r="U85" s="202">
        <v>2.02</v>
      </c>
      <c r="V85" s="202">
        <v>0.36</v>
      </c>
      <c r="W85" s="202">
        <v>0.57999999999999996</v>
      </c>
      <c r="X85" s="202">
        <v>1.72</v>
      </c>
      <c r="Y85" s="202">
        <v>0</v>
      </c>
      <c r="Z85" s="202">
        <v>4.8600000000000003</v>
      </c>
      <c r="AA85" s="202">
        <v>1.57</v>
      </c>
      <c r="AB85" s="202">
        <v>0</v>
      </c>
      <c r="AC85" s="202">
        <v>17.48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12.64</v>
      </c>
      <c r="AS85" s="202">
        <v>31</v>
      </c>
      <c r="AT85" s="202">
        <v>29.36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9.8699999999999992</v>
      </c>
      <c r="J86" s="202">
        <v>0</v>
      </c>
      <c r="K86" s="202">
        <v>20.18</v>
      </c>
      <c r="L86" s="202">
        <v>0.25</v>
      </c>
      <c r="M86" s="202">
        <v>2.14</v>
      </c>
      <c r="N86" s="202">
        <v>2.06</v>
      </c>
      <c r="O86" s="202">
        <v>2.92</v>
      </c>
      <c r="P86" s="202">
        <v>2.2599999999999998</v>
      </c>
      <c r="Q86" s="202">
        <v>0.36</v>
      </c>
      <c r="R86" s="202">
        <v>0.37</v>
      </c>
      <c r="S86" s="202">
        <v>0.46</v>
      </c>
      <c r="T86" s="202">
        <v>0</v>
      </c>
      <c r="U86" s="202">
        <v>2.02</v>
      </c>
      <c r="V86" s="202">
        <v>0.36</v>
      </c>
      <c r="W86" s="202">
        <v>0.57999999999999996</v>
      </c>
      <c r="X86" s="202">
        <v>1.72</v>
      </c>
      <c r="Y86" s="202">
        <v>0</v>
      </c>
      <c r="Z86" s="202">
        <v>4.8600000000000003</v>
      </c>
      <c r="AA86" s="202">
        <v>1.57</v>
      </c>
      <c r="AB86" s="202">
        <v>0</v>
      </c>
      <c r="AC86" s="202">
        <v>17.48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12.64</v>
      </c>
      <c r="AS86" s="202">
        <v>31</v>
      </c>
      <c r="AT86" s="202">
        <v>29.36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9.8699999999999992</v>
      </c>
      <c r="J87" s="202">
        <v>0</v>
      </c>
      <c r="K87" s="202">
        <v>20.18</v>
      </c>
      <c r="L87" s="202">
        <v>0.25</v>
      </c>
      <c r="M87" s="202">
        <v>2.14</v>
      </c>
      <c r="N87" s="202">
        <v>2.06</v>
      </c>
      <c r="O87" s="202">
        <v>2.92</v>
      </c>
      <c r="P87" s="202">
        <v>2.2599999999999998</v>
      </c>
      <c r="Q87" s="202">
        <v>0.11</v>
      </c>
      <c r="R87" s="202">
        <v>0.37</v>
      </c>
      <c r="S87" s="202">
        <v>0.46</v>
      </c>
      <c r="T87" s="202">
        <v>0</v>
      </c>
      <c r="U87" s="202">
        <v>2.02</v>
      </c>
      <c r="V87" s="202">
        <v>0.36</v>
      </c>
      <c r="W87" s="202">
        <v>0.57999999999999996</v>
      </c>
      <c r="X87" s="202">
        <v>1.72</v>
      </c>
      <c r="Y87" s="202">
        <v>0</v>
      </c>
      <c r="Z87" s="202">
        <v>4.8600000000000003</v>
      </c>
      <c r="AA87" s="202">
        <v>0.87</v>
      </c>
      <c r="AB87" s="202">
        <v>0</v>
      </c>
      <c r="AC87" s="202">
        <v>17.48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12.68</v>
      </c>
      <c r="AS87" s="202">
        <v>31</v>
      </c>
      <c r="AT87" s="202">
        <v>29.36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9.8699999999999992</v>
      </c>
      <c r="J88" s="202">
        <v>0</v>
      </c>
      <c r="K88" s="202">
        <v>20.18</v>
      </c>
      <c r="L88" s="202">
        <v>0.25</v>
      </c>
      <c r="M88" s="202">
        <v>2.14</v>
      </c>
      <c r="N88" s="202">
        <v>2.06</v>
      </c>
      <c r="O88" s="202">
        <v>2.92</v>
      </c>
      <c r="P88" s="202">
        <v>2.2599999999999998</v>
      </c>
      <c r="Q88" s="202">
        <v>0.36</v>
      </c>
      <c r="R88" s="202">
        <v>0.37</v>
      </c>
      <c r="S88" s="202">
        <v>0.46</v>
      </c>
      <c r="T88" s="202">
        <v>0</v>
      </c>
      <c r="U88" s="202">
        <v>2.02</v>
      </c>
      <c r="V88" s="202">
        <v>0.36</v>
      </c>
      <c r="W88" s="202">
        <v>0.57999999999999996</v>
      </c>
      <c r="X88" s="202">
        <v>1.72</v>
      </c>
      <c r="Y88" s="202">
        <v>0</v>
      </c>
      <c r="Z88" s="202">
        <v>4.8600000000000003</v>
      </c>
      <c r="AA88" s="202">
        <v>0.87</v>
      </c>
      <c r="AB88" s="202">
        <v>0</v>
      </c>
      <c r="AC88" s="202">
        <v>17.48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12.68</v>
      </c>
      <c r="AS88" s="202">
        <v>31</v>
      </c>
      <c r="AT88" s="202">
        <v>29.36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9.8699999999999992</v>
      </c>
      <c r="J89" s="202">
        <v>0</v>
      </c>
      <c r="K89" s="202">
        <v>20.18</v>
      </c>
      <c r="L89" s="202">
        <v>0.25</v>
      </c>
      <c r="M89" s="202">
        <v>2.14</v>
      </c>
      <c r="N89" s="202">
        <v>2.06</v>
      </c>
      <c r="O89" s="202">
        <v>2.92</v>
      </c>
      <c r="P89" s="202">
        <v>2.2599999999999998</v>
      </c>
      <c r="Q89" s="202">
        <v>0.36</v>
      </c>
      <c r="R89" s="202">
        <v>0.37</v>
      </c>
      <c r="S89" s="202">
        <v>0.46</v>
      </c>
      <c r="T89" s="202">
        <v>0</v>
      </c>
      <c r="U89" s="202">
        <v>2.02</v>
      </c>
      <c r="V89" s="202">
        <v>0.36</v>
      </c>
      <c r="W89" s="202">
        <v>0.57999999999999996</v>
      </c>
      <c r="X89" s="202">
        <v>1.72</v>
      </c>
      <c r="Y89" s="202">
        <v>0</v>
      </c>
      <c r="Z89" s="202">
        <v>4.8600000000000003</v>
      </c>
      <c r="AA89" s="202">
        <v>0.87</v>
      </c>
      <c r="AB89" s="202">
        <v>0</v>
      </c>
      <c r="AC89" s="202">
        <v>17.48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12.68</v>
      </c>
      <c r="AS89" s="202">
        <v>31</v>
      </c>
      <c r="AT89" s="202">
        <v>29.36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9.8699999999999992</v>
      </c>
      <c r="J90" s="202">
        <v>0</v>
      </c>
      <c r="K90" s="202">
        <v>20.18</v>
      </c>
      <c r="L90" s="202">
        <v>0.25</v>
      </c>
      <c r="M90" s="202">
        <v>2.14</v>
      </c>
      <c r="N90" s="202">
        <v>2.06</v>
      </c>
      <c r="O90" s="202">
        <v>2.92</v>
      </c>
      <c r="P90" s="202">
        <v>2.2599999999999998</v>
      </c>
      <c r="Q90" s="202">
        <v>0.36</v>
      </c>
      <c r="R90" s="202">
        <v>0.37</v>
      </c>
      <c r="S90" s="202">
        <v>0.46</v>
      </c>
      <c r="T90" s="202">
        <v>0</v>
      </c>
      <c r="U90" s="202">
        <v>2.02</v>
      </c>
      <c r="V90" s="202">
        <v>0.36</v>
      </c>
      <c r="W90" s="202">
        <v>0.57999999999999996</v>
      </c>
      <c r="X90" s="202">
        <v>1.72</v>
      </c>
      <c r="Y90" s="202">
        <v>0</v>
      </c>
      <c r="Z90" s="202">
        <v>4.8600000000000003</v>
      </c>
      <c r="AA90" s="202">
        <v>0.87</v>
      </c>
      <c r="AB90" s="202">
        <v>0</v>
      </c>
      <c r="AC90" s="202">
        <v>17.48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12.68</v>
      </c>
      <c r="AS90" s="202">
        <v>31</v>
      </c>
      <c r="AT90" s="202">
        <v>29.36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9.8699999999999992</v>
      </c>
      <c r="J91" s="202">
        <v>0</v>
      </c>
      <c r="K91" s="202">
        <v>20.18</v>
      </c>
      <c r="L91" s="202">
        <v>0.25</v>
      </c>
      <c r="M91" s="202">
        <v>2.14</v>
      </c>
      <c r="N91" s="202">
        <v>2.06</v>
      </c>
      <c r="O91" s="202">
        <v>2.92</v>
      </c>
      <c r="P91" s="202">
        <v>2.2599999999999998</v>
      </c>
      <c r="Q91" s="202">
        <v>0.36</v>
      </c>
      <c r="R91" s="202">
        <v>0.37</v>
      </c>
      <c r="S91" s="202">
        <v>0.46</v>
      </c>
      <c r="T91" s="202">
        <v>0</v>
      </c>
      <c r="U91" s="202">
        <v>2.02</v>
      </c>
      <c r="V91" s="202">
        <v>0.03</v>
      </c>
      <c r="W91" s="202">
        <v>0.57999999999999996</v>
      </c>
      <c r="X91" s="202">
        <v>1.72</v>
      </c>
      <c r="Y91" s="202">
        <v>0</v>
      </c>
      <c r="Z91" s="202">
        <v>4.8499999999999996</v>
      </c>
      <c r="AA91" s="202">
        <v>0.87</v>
      </c>
      <c r="AB91" s="202">
        <v>0</v>
      </c>
      <c r="AC91" s="202">
        <v>17.48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12.68</v>
      </c>
      <c r="AS91" s="202">
        <v>31</v>
      </c>
      <c r="AT91" s="202">
        <v>29.36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9.8699999999999992</v>
      </c>
      <c r="J92" s="202">
        <v>0</v>
      </c>
      <c r="K92" s="202">
        <v>20.18</v>
      </c>
      <c r="L92" s="202">
        <v>0.25</v>
      </c>
      <c r="M92" s="202">
        <v>2.14</v>
      </c>
      <c r="N92" s="202">
        <v>2.06</v>
      </c>
      <c r="O92" s="202">
        <v>2.92</v>
      </c>
      <c r="P92" s="202">
        <v>2.2599999999999998</v>
      </c>
      <c r="Q92" s="202">
        <v>0.36</v>
      </c>
      <c r="R92" s="202">
        <v>0.37</v>
      </c>
      <c r="S92" s="202">
        <v>0.46</v>
      </c>
      <c r="T92" s="202">
        <v>0</v>
      </c>
      <c r="U92" s="202">
        <v>2.02</v>
      </c>
      <c r="V92" s="202">
        <v>0.36</v>
      </c>
      <c r="W92" s="202">
        <v>0.57999999999999996</v>
      </c>
      <c r="X92" s="202">
        <v>1.72</v>
      </c>
      <c r="Y92" s="202">
        <v>0</v>
      </c>
      <c r="Z92" s="202">
        <v>4.8499999999999996</v>
      </c>
      <c r="AA92" s="202">
        <v>0.87</v>
      </c>
      <c r="AB92" s="202">
        <v>0</v>
      </c>
      <c r="AC92" s="202">
        <v>17.48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12.68</v>
      </c>
      <c r="AS92" s="202">
        <v>31</v>
      </c>
      <c r="AT92" s="202">
        <v>29.36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9.8699999999999992</v>
      </c>
      <c r="J93" s="202">
        <v>0</v>
      </c>
      <c r="K93" s="202">
        <v>20.18</v>
      </c>
      <c r="L93" s="202">
        <v>0.25</v>
      </c>
      <c r="M93" s="202">
        <v>2.14</v>
      </c>
      <c r="N93" s="202">
        <v>2.06</v>
      </c>
      <c r="O93" s="202">
        <v>2.92</v>
      </c>
      <c r="P93" s="202">
        <v>2.2599999999999998</v>
      </c>
      <c r="Q93" s="202">
        <v>0.36</v>
      </c>
      <c r="R93" s="202">
        <v>0.37</v>
      </c>
      <c r="S93" s="202">
        <v>0.46</v>
      </c>
      <c r="T93" s="202">
        <v>0</v>
      </c>
      <c r="U93" s="202">
        <v>2.02</v>
      </c>
      <c r="V93" s="202">
        <v>0.36</v>
      </c>
      <c r="W93" s="202">
        <v>0.57999999999999996</v>
      </c>
      <c r="X93" s="202">
        <v>1.72</v>
      </c>
      <c r="Y93" s="202">
        <v>0</v>
      </c>
      <c r="Z93" s="202">
        <v>4.8600000000000003</v>
      </c>
      <c r="AA93" s="202">
        <v>0.87</v>
      </c>
      <c r="AB93" s="202">
        <v>0</v>
      </c>
      <c r="AC93" s="202">
        <v>17.48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12.68</v>
      </c>
      <c r="AS93" s="202">
        <v>31</v>
      </c>
      <c r="AT93" s="202">
        <v>29.36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9.8699999999999992</v>
      </c>
      <c r="J94" s="202">
        <v>0</v>
      </c>
      <c r="K94" s="202">
        <v>20.18</v>
      </c>
      <c r="L94" s="202">
        <v>0.25</v>
      </c>
      <c r="M94" s="202">
        <v>2.14</v>
      </c>
      <c r="N94" s="202">
        <v>2.06</v>
      </c>
      <c r="O94" s="202">
        <v>2.92</v>
      </c>
      <c r="P94" s="202">
        <v>2.2599999999999998</v>
      </c>
      <c r="Q94" s="202">
        <v>0.36</v>
      </c>
      <c r="R94" s="202">
        <v>0.37</v>
      </c>
      <c r="S94" s="202">
        <v>0.46</v>
      </c>
      <c r="T94" s="202">
        <v>0</v>
      </c>
      <c r="U94" s="202">
        <v>2.02</v>
      </c>
      <c r="V94" s="202">
        <v>0.36</v>
      </c>
      <c r="W94" s="202">
        <v>0.57999999999999996</v>
      </c>
      <c r="X94" s="202">
        <v>1.72</v>
      </c>
      <c r="Y94" s="202">
        <v>0</v>
      </c>
      <c r="Z94" s="202">
        <v>4.8600000000000003</v>
      </c>
      <c r="AA94" s="202">
        <v>0.87</v>
      </c>
      <c r="AB94" s="202">
        <v>0</v>
      </c>
      <c r="AC94" s="202">
        <v>17.48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12.68</v>
      </c>
      <c r="AS94" s="202">
        <v>31</v>
      </c>
      <c r="AT94" s="202">
        <v>29.36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9.8699999999999992</v>
      </c>
      <c r="J95" s="202">
        <v>0</v>
      </c>
      <c r="K95" s="202">
        <v>20.18</v>
      </c>
      <c r="L95" s="202">
        <v>0.25</v>
      </c>
      <c r="M95" s="202">
        <v>2.14</v>
      </c>
      <c r="N95" s="202">
        <v>2.06</v>
      </c>
      <c r="O95" s="202">
        <v>2.92</v>
      </c>
      <c r="P95" s="202">
        <v>1.0900000000000001</v>
      </c>
      <c r="Q95" s="202">
        <v>0.36</v>
      </c>
      <c r="R95" s="202">
        <v>0.37</v>
      </c>
      <c r="S95" s="202">
        <v>0.46</v>
      </c>
      <c r="T95" s="202">
        <v>0</v>
      </c>
      <c r="U95" s="202">
        <v>2.02</v>
      </c>
      <c r="V95" s="202">
        <v>0.36</v>
      </c>
      <c r="W95" s="202">
        <v>0.57999999999999996</v>
      </c>
      <c r="X95" s="202">
        <v>1.72</v>
      </c>
      <c r="Y95" s="202">
        <v>0</v>
      </c>
      <c r="Z95" s="202">
        <v>4.8600000000000003</v>
      </c>
      <c r="AA95" s="202">
        <v>0.87</v>
      </c>
      <c r="AB95" s="202">
        <v>0</v>
      </c>
      <c r="AC95" s="202">
        <v>17.48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12.68</v>
      </c>
      <c r="AS95" s="202">
        <v>31</v>
      </c>
      <c r="AT95" s="202">
        <v>29.36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9.8699999999999992</v>
      </c>
      <c r="J96" s="202">
        <v>0</v>
      </c>
      <c r="K96" s="202">
        <v>60.45</v>
      </c>
      <c r="L96" s="202">
        <v>0.25</v>
      </c>
      <c r="M96" s="202">
        <v>2.14</v>
      </c>
      <c r="N96" s="202">
        <v>2.06</v>
      </c>
      <c r="O96" s="202">
        <v>2.92</v>
      </c>
      <c r="P96" s="202">
        <v>1.0900000000000001</v>
      </c>
      <c r="Q96" s="202">
        <v>0.36</v>
      </c>
      <c r="R96" s="202">
        <v>0.37</v>
      </c>
      <c r="S96" s="202">
        <v>0.46</v>
      </c>
      <c r="T96" s="202">
        <v>0</v>
      </c>
      <c r="U96" s="202">
        <v>2.02</v>
      </c>
      <c r="V96" s="202">
        <v>0.36</v>
      </c>
      <c r="W96" s="202">
        <v>0.57999999999999996</v>
      </c>
      <c r="X96" s="202">
        <v>1.72</v>
      </c>
      <c r="Y96" s="202">
        <v>0</v>
      </c>
      <c r="Z96" s="202">
        <v>4.8600000000000003</v>
      </c>
      <c r="AA96" s="202">
        <v>0.87</v>
      </c>
      <c r="AB96" s="202">
        <v>0</v>
      </c>
      <c r="AC96" s="202">
        <v>17.48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12.68</v>
      </c>
      <c r="AS96" s="202">
        <v>31</v>
      </c>
      <c r="AT96" s="202">
        <v>29.36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9.8699999999999992</v>
      </c>
      <c r="J97" s="202">
        <v>0</v>
      </c>
      <c r="K97" s="202">
        <v>110.36</v>
      </c>
      <c r="L97" s="202">
        <v>0.25</v>
      </c>
      <c r="M97" s="202">
        <v>2.14</v>
      </c>
      <c r="N97" s="202">
        <v>2.06</v>
      </c>
      <c r="O97" s="202">
        <v>2.92</v>
      </c>
      <c r="P97" s="202">
        <v>1.0900000000000001</v>
      </c>
      <c r="Q97" s="202">
        <v>0.36</v>
      </c>
      <c r="R97" s="202">
        <v>0.37</v>
      </c>
      <c r="S97" s="202">
        <v>0.46</v>
      </c>
      <c r="T97" s="202">
        <v>0</v>
      </c>
      <c r="U97" s="202">
        <v>2.02</v>
      </c>
      <c r="V97" s="202">
        <v>0.36</v>
      </c>
      <c r="W97" s="202">
        <v>0.57999999999999996</v>
      </c>
      <c r="X97" s="202">
        <v>1.72</v>
      </c>
      <c r="Y97" s="202">
        <v>0</v>
      </c>
      <c r="Z97" s="202">
        <v>4.8600000000000003</v>
      </c>
      <c r="AA97" s="202">
        <v>0.87</v>
      </c>
      <c r="AB97" s="202">
        <v>0</v>
      </c>
      <c r="AC97" s="202">
        <v>17.48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12.68</v>
      </c>
      <c r="AS97" s="202">
        <v>31</v>
      </c>
      <c r="AT97" s="202">
        <v>29.36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9.8699999999999992</v>
      </c>
      <c r="J98" s="202">
        <v>0</v>
      </c>
      <c r="K98" s="202">
        <v>170.25</v>
      </c>
      <c r="L98" s="202">
        <v>0.25</v>
      </c>
      <c r="M98" s="202">
        <v>2.14</v>
      </c>
      <c r="N98" s="202">
        <v>2.06</v>
      </c>
      <c r="O98" s="202">
        <v>2.92</v>
      </c>
      <c r="P98" s="202">
        <v>1.0900000000000001</v>
      </c>
      <c r="Q98" s="202">
        <v>0.36</v>
      </c>
      <c r="R98" s="202">
        <v>0.37</v>
      </c>
      <c r="S98" s="202">
        <v>0.46</v>
      </c>
      <c r="T98" s="202">
        <v>0</v>
      </c>
      <c r="U98" s="202">
        <v>2.02</v>
      </c>
      <c r="V98" s="202">
        <v>0.36</v>
      </c>
      <c r="W98" s="202">
        <v>0.57999999999999996</v>
      </c>
      <c r="X98" s="202">
        <v>1.72</v>
      </c>
      <c r="Y98" s="202">
        <v>0</v>
      </c>
      <c r="Z98" s="202">
        <v>4.8600000000000003</v>
      </c>
      <c r="AA98" s="202">
        <v>0.87</v>
      </c>
      <c r="AB98" s="202">
        <v>0</v>
      </c>
      <c r="AC98" s="202">
        <v>17.48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12.68</v>
      </c>
      <c r="AS98" s="202">
        <v>31</v>
      </c>
      <c r="AT98" s="202">
        <v>29.36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3.3277550000000033</v>
      </c>
      <c r="L99">
        <f t="shared" si="0"/>
        <v>2.0337500000000012E-2</v>
      </c>
      <c r="M99">
        <f t="shared" si="0"/>
        <v>5.4684999999999859E-2</v>
      </c>
      <c r="N99">
        <f t="shared" si="0"/>
        <v>4.9440000000000039E-2</v>
      </c>
      <c r="O99">
        <f t="shared" si="0"/>
        <v>7.0079999999999906E-2</v>
      </c>
      <c r="P99">
        <f t="shared" si="0"/>
        <v>2.9957500000000043E-2</v>
      </c>
      <c r="Q99">
        <f t="shared" si="0"/>
        <v>2.7909999999999994E-2</v>
      </c>
      <c r="R99">
        <f t="shared" si="0"/>
        <v>2.9945000000000076E-2</v>
      </c>
      <c r="S99">
        <f t="shared" si="0"/>
        <v>3.7425000000000028E-2</v>
      </c>
      <c r="T99">
        <f t="shared" si="0"/>
        <v>0</v>
      </c>
      <c r="U99">
        <f t="shared" si="0"/>
        <v>5.0132500000000045E-2</v>
      </c>
      <c r="V99">
        <f t="shared" si="0"/>
        <v>8.4674999999999924E-3</v>
      </c>
      <c r="W99">
        <f t="shared" si="0"/>
        <v>1.2789999999999975E-2</v>
      </c>
      <c r="X99">
        <f t="shared" si="0"/>
        <v>3.4237499999999983E-2</v>
      </c>
      <c r="Y99">
        <f t="shared" si="0"/>
        <v>0</v>
      </c>
      <c r="Z99">
        <f t="shared" si="0"/>
        <v>0.23876500000000028</v>
      </c>
      <c r="AA99">
        <f t="shared" si="0"/>
        <v>6.5162499999999943E-2</v>
      </c>
      <c r="AB99">
        <f t="shared" si="0"/>
        <v>0</v>
      </c>
      <c r="AC99">
        <f t="shared" si="0"/>
        <v>0.41920000000000046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0.3015450000000004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45623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-103</v>
      </c>
      <c r="D3" s="103">
        <f>'IDT-1 Calculation'!DH3</f>
        <v>0</v>
      </c>
      <c r="E3" s="103">
        <f>'IDT-1 Calculation'!DI3</f>
        <v>0</v>
      </c>
      <c r="F3" s="103">
        <f>'IDT-1 Calculation'!DJ3</f>
        <v>103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-86</v>
      </c>
      <c r="D4" s="95">
        <f>'IDT-1 Calculation'!DH4</f>
        <v>0</v>
      </c>
      <c r="E4" s="95">
        <f>'IDT-1 Calculation'!DI4</f>
        <v>0</v>
      </c>
      <c r="F4" s="95">
        <f>'IDT-1 Calculation'!DJ4</f>
        <v>86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-83</v>
      </c>
      <c r="D5" s="95">
        <f>'IDT-1 Calculation'!DH5</f>
        <v>0</v>
      </c>
      <c r="E5" s="95">
        <f>'IDT-1 Calculation'!DI5</f>
        <v>0</v>
      </c>
      <c r="F5" s="95">
        <f>'IDT-1 Calculation'!DJ5</f>
        <v>83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-76</v>
      </c>
      <c r="D6" s="95">
        <f>'IDT-1 Calculation'!DH6</f>
        <v>0</v>
      </c>
      <c r="E6" s="95">
        <f>'IDT-1 Calculation'!DI6</f>
        <v>0</v>
      </c>
      <c r="F6" s="95">
        <f>'IDT-1 Calculation'!DJ6</f>
        <v>76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-90</v>
      </c>
      <c r="D7" s="95">
        <f>'IDT-1 Calculation'!DH7</f>
        <v>0</v>
      </c>
      <c r="E7" s="95">
        <f>'IDT-1 Calculation'!DI7</f>
        <v>0</v>
      </c>
      <c r="F7" s="95">
        <f>'IDT-1 Calculation'!DJ7</f>
        <v>90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-82</v>
      </c>
      <c r="D8" s="95">
        <f>'IDT-1 Calculation'!DH8</f>
        <v>0</v>
      </c>
      <c r="E8" s="95">
        <f>'IDT-1 Calculation'!DI8</f>
        <v>0</v>
      </c>
      <c r="F8" s="95">
        <f>'IDT-1 Calculation'!DJ8</f>
        <v>82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-76</v>
      </c>
      <c r="D9" s="95">
        <f>'IDT-1 Calculation'!DH9</f>
        <v>0</v>
      </c>
      <c r="E9" s="95">
        <f>'IDT-1 Calculation'!DI9</f>
        <v>0</v>
      </c>
      <c r="F9" s="95">
        <f>'IDT-1 Calculation'!DJ9</f>
        <v>76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-72</v>
      </c>
      <c r="D10" s="95">
        <f>'IDT-1 Calculation'!DH10</f>
        <v>0</v>
      </c>
      <c r="E10" s="95">
        <f>'IDT-1 Calculation'!DI10</f>
        <v>0</v>
      </c>
      <c r="F10" s="95">
        <f>'IDT-1 Calculation'!DJ10</f>
        <v>72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-59</v>
      </c>
      <c r="D11" s="95">
        <f>'IDT-1 Calculation'!DH11</f>
        <v>0</v>
      </c>
      <c r="E11" s="95">
        <f>'IDT-1 Calculation'!DI11</f>
        <v>0</v>
      </c>
      <c r="F11" s="95">
        <f>'IDT-1 Calculation'!DJ11</f>
        <v>59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-52</v>
      </c>
      <c r="D12" s="95">
        <f>'IDT-1 Calculation'!DH12</f>
        <v>0</v>
      </c>
      <c r="E12" s="95">
        <f>'IDT-1 Calculation'!DI12</f>
        <v>0</v>
      </c>
      <c r="F12" s="95">
        <f>'IDT-1 Calculation'!DJ12</f>
        <v>52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-48</v>
      </c>
      <c r="D13" s="95">
        <f>'IDT-1 Calculation'!DH13</f>
        <v>0</v>
      </c>
      <c r="E13" s="95">
        <f>'IDT-1 Calculation'!DI13</f>
        <v>0</v>
      </c>
      <c r="F13" s="95">
        <f>'IDT-1 Calculation'!DJ13</f>
        <v>48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-41</v>
      </c>
      <c r="D14" s="95">
        <f>'IDT-1 Calculation'!DH14</f>
        <v>0</v>
      </c>
      <c r="E14" s="95">
        <f>'IDT-1 Calculation'!DI14</f>
        <v>0</v>
      </c>
      <c r="F14" s="95">
        <f>'IDT-1 Calculation'!DJ14</f>
        <v>41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-40</v>
      </c>
      <c r="D15" s="95">
        <f>'IDT-1 Calculation'!DH15</f>
        <v>0</v>
      </c>
      <c r="E15" s="95">
        <f>'IDT-1 Calculation'!DI15</f>
        <v>0</v>
      </c>
      <c r="F15" s="95">
        <f>'IDT-1 Calculation'!DJ15</f>
        <v>40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-38</v>
      </c>
      <c r="D16" s="95">
        <f>'IDT-1 Calculation'!DH16</f>
        <v>0</v>
      </c>
      <c r="E16" s="95">
        <f>'IDT-1 Calculation'!DI16</f>
        <v>0</v>
      </c>
      <c r="F16" s="95">
        <f>'IDT-1 Calculation'!DJ16</f>
        <v>38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-36</v>
      </c>
      <c r="D17" s="95">
        <f>'IDT-1 Calculation'!DH17</f>
        <v>0</v>
      </c>
      <c r="E17" s="95">
        <f>'IDT-1 Calculation'!DI17</f>
        <v>0</v>
      </c>
      <c r="F17" s="95">
        <f>'IDT-1 Calculation'!DJ17</f>
        <v>36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-32</v>
      </c>
      <c r="D18" s="95">
        <f>'IDT-1 Calculation'!DH18</f>
        <v>0</v>
      </c>
      <c r="E18" s="95">
        <f>'IDT-1 Calculation'!DI18</f>
        <v>0</v>
      </c>
      <c r="F18" s="95">
        <f>'IDT-1 Calculation'!DJ18</f>
        <v>32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-32</v>
      </c>
      <c r="D19" s="95">
        <f>'IDT-1 Calculation'!DH19</f>
        <v>0</v>
      </c>
      <c r="E19" s="95">
        <f>'IDT-1 Calculation'!DI19</f>
        <v>0</v>
      </c>
      <c r="F19" s="95">
        <f>'IDT-1 Calculation'!DJ19</f>
        <v>32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-11</v>
      </c>
      <c r="D20" s="95">
        <f>'IDT-1 Calculation'!DH20</f>
        <v>0</v>
      </c>
      <c r="E20" s="95">
        <f>'IDT-1 Calculation'!DI20</f>
        <v>0</v>
      </c>
      <c r="F20" s="95">
        <f>'IDT-1 Calculation'!DJ20</f>
        <v>11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-20</v>
      </c>
      <c r="D21" s="95">
        <f>'IDT-1 Calculation'!DH21</f>
        <v>0</v>
      </c>
      <c r="E21" s="95">
        <f>'IDT-1 Calculation'!DI21</f>
        <v>0</v>
      </c>
      <c r="F21" s="95">
        <f>'IDT-1 Calculation'!DJ21</f>
        <v>20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-24</v>
      </c>
      <c r="D22" s="95">
        <f>'IDT-1 Calculation'!DH22</f>
        <v>0</v>
      </c>
      <c r="E22" s="95">
        <f>'IDT-1 Calculation'!DI22</f>
        <v>0</v>
      </c>
      <c r="F22" s="95">
        <f>'IDT-1 Calculation'!DJ22</f>
        <v>24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-10</v>
      </c>
      <c r="D23" s="95">
        <f>'IDT-1 Calculation'!DH23</f>
        <v>0</v>
      </c>
      <c r="E23" s="95">
        <f>'IDT-1 Calculation'!DI23</f>
        <v>0</v>
      </c>
      <c r="F23" s="95">
        <f>'IDT-1 Calculation'!DJ23</f>
        <v>10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-24</v>
      </c>
      <c r="D24" s="95">
        <f>'IDT-1 Calculation'!DH24</f>
        <v>0</v>
      </c>
      <c r="E24" s="95">
        <f>'IDT-1 Calculation'!DI24</f>
        <v>0</v>
      </c>
      <c r="F24" s="95">
        <f>'IDT-1 Calculation'!DJ24</f>
        <v>24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-51</v>
      </c>
      <c r="D25" s="95">
        <f>'IDT-1 Calculation'!DH25</f>
        <v>0</v>
      </c>
      <c r="E25" s="95">
        <f>'IDT-1 Calculation'!DI25</f>
        <v>0</v>
      </c>
      <c r="F25" s="95">
        <f>'IDT-1 Calculation'!DJ25</f>
        <v>51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-68</v>
      </c>
      <c r="D26" s="95">
        <f>'IDT-1 Calculation'!DH26</f>
        <v>0</v>
      </c>
      <c r="E26" s="95">
        <f>'IDT-1 Calculation'!DI26</f>
        <v>0</v>
      </c>
      <c r="F26" s="95">
        <f>'IDT-1 Calculation'!DJ26</f>
        <v>68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-35</v>
      </c>
      <c r="D27" s="95">
        <f>'IDT-1 Calculation'!DH27</f>
        <v>0</v>
      </c>
      <c r="E27" s="95">
        <f>'IDT-1 Calculation'!DI27</f>
        <v>0</v>
      </c>
      <c r="F27" s="95">
        <f>'IDT-1 Calculation'!DJ27</f>
        <v>35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-52</v>
      </c>
      <c r="D28" s="95">
        <f>'IDT-1 Calculation'!DH28</f>
        <v>0</v>
      </c>
      <c r="E28" s="95">
        <f>'IDT-1 Calculation'!DI28</f>
        <v>0</v>
      </c>
      <c r="F28" s="95">
        <f>'IDT-1 Calculation'!DJ28</f>
        <v>52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-6</v>
      </c>
      <c r="D29" s="95">
        <f>'IDT-1 Calculation'!DH29</f>
        <v>0</v>
      </c>
      <c r="E29" s="95">
        <f>'IDT-1 Calculation'!DI29</f>
        <v>0</v>
      </c>
      <c r="F29" s="95">
        <f>'IDT-1 Calculation'!DJ29</f>
        <v>6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-36</v>
      </c>
      <c r="D30" s="95">
        <f>'IDT-1 Calculation'!DH30</f>
        <v>0</v>
      </c>
      <c r="E30" s="95">
        <f>'IDT-1 Calculation'!DI30</f>
        <v>0</v>
      </c>
      <c r="F30" s="95">
        <f>'IDT-1 Calculation'!DJ30</f>
        <v>36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58</v>
      </c>
      <c r="C33" s="95">
        <f>'IDT-1 Calculation'!DG33</f>
        <v>-58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63</v>
      </c>
      <c r="C34" s="95">
        <f>'IDT-1 Calculation'!DG34</f>
        <v>-92</v>
      </c>
      <c r="D34" s="95">
        <f>'IDT-1 Calculation'!DH34</f>
        <v>0</v>
      </c>
      <c r="E34" s="95">
        <f>'IDT-1 Calculation'!DI34</f>
        <v>0</v>
      </c>
      <c r="F34" s="95">
        <f>'IDT-1 Calculation'!DJ34</f>
        <v>29</v>
      </c>
      <c r="G34" s="100">
        <f t="shared" si="0"/>
        <v>0</v>
      </c>
    </row>
    <row r="35" spans="1:7">
      <c r="A35" s="99" t="s">
        <v>77</v>
      </c>
      <c r="B35" s="95">
        <f>'IDT-1 Calculation'!DF35</f>
        <v>48</v>
      </c>
      <c r="C35" s="95">
        <f>'IDT-1 Calculation'!DG35</f>
        <v>-84</v>
      </c>
      <c r="D35" s="95">
        <f>'IDT-1 Calculation'!DH35</f>
        <v>0</v>
      </c>
      <c r="E35" s="95">
        <f>'IDT-1 Calculation'!DI35</f>
        <v>0</v>
      </c>
      <c r="F35" s="95">
        <f>'IDT-1 Calculation'!DJ35</f>
        <v>36</v>
      </c>
      <c r="G35" s="100">
        <f t="shared" si="0"/>
        <v>0</v>
      </c>
    </row>
    <row r="36" spans="1:7">
      <c r="A36" s="99" t="s">
        <v>78</v>
      </c>
      <c r="B36" s="95">
        <f>'IDT-1 Calculation'!DF36</f>
        <v>85</v>
      </c>
      <c r="C36" s="95">
        <f>'IDT-1 Calculation'!DG36</f>
        <v>-151</v>
      </c>
      <c r="D36" s="95">
        <f>'IDT-1 Calculation'!DH36</f>
        <v>0</v>
      </c>
      <c r="E36" s="95">
        <f>'IDT-1 Calculation'!DI36</f>
        <v>0</v>
      </c>
      <c r="F36" s="95">
        <f>'IDT-1 Calculation'!DJ36</f>
        <v>66</v>
      </c>
      <c r="G36" s="100">
        <f t="shared" si="0"/>
        <v>0</v>
      </c>
    </row>
    <row r="37" spans="1:7">
      <c r="A37" s="99" t="s">
        <v>79</v>
      </c>
      <c r="B37" s="95">
        <f>'IDT-1 Calculation'!DF37</f>
        <v>81</v>
      </c>
      <c r="C37" s="95">
        <f>'IDT-1 Calculation'!DG37</f>
        <v>-142</v>
      </c>
      <c r="D37" s="95">
        <f>'IDT-1 Calculation'!DH37</f>
        <v>0</v>
      </c>
      <c r="E37" s="95">
        <f>'IDT-1 Calculation'!DI37</f>
        <v>0</v>
      </c>
      <c r="F37" s="95">
        <f>'IDT-1 Calculation'!DJ37</f>
        <v>61</v>
      </c>
      <c r="G37" s="100">
        <f t="shared" si="0"/>
        <v>0</v>
      </c>
    </row>
    <row r="38" spans="1:7">
      <c r="A38" s="99" t="s">
        <v>80</v>
      </c>
      <c r="B38" s="95">
        <f>'IDT-1 Calculation'!DF38</f>
        <v>63</v>
      </c>
      <c r="C38" s="95">
        <f>'IDT-1 Calculation'!DG38</f>
        <v>-116</v>
      </c>
      <c r="D38" s="95">
        <f>'IDT-1 Calculation'!DH38</f>
        <v>0</v>
      </c>
      <c r="E38" s="95">
        <f>'IDT-1 Calculation'!DI38</f>
        <v>0</v>
      </c>
      <c r="F38" s="95">
        <f>'IDT-1 Calculation'!DJ38</f>
        <v>53</v>
      </c>
      <c r="G38" s="100">
        <f t="shared" si="0"/>
        <v>0</v>
      </c>
    </row>
    <row r="39" spans="1:7">
      <c r="A39" s="99" t="s">
        <v>81</v>
      </c>
      <c r="B39" s="95">
        <f>'IDT-1 Calculation'!DF39</f>
        <v>37</v>
      </c>
      <c r="C39" s="95">
        <f>'IDT-1 Calculation'!DG39</f>
        <v>-177</v>
      </c>
      <c r="D39" s="95">
        <f>'IDT-1 Calculation'!DH39</f>
        <v>0</v>
      </c>
      <c r="E39" s="95">
        <f>'IDT-1 Calculation'!DI39</f>
        <v>0</v>
      </c>
      <c r="F39" s="95">
        <f>'IDT-1 Calculation'!DJ39</f>
        <v>140</v>
      </c>
      <c r="G39" s="100">
        <f t="shared" si="0"/>
        <v>0</v>
      </c>
    </row>
    <row r="40" spans="1:7">
      <c r="A40" s="99" t="s">
        <v>82</v>
      </c>
      <c r="B40" s="95">
        <f>'IDT-1 Calculation'!DF40</f>
        <v>11</v>
      </c>
      <c r="C40" s="95">
        <f>'IDT-1 Calculation'!DG40</f>
        <v>-172</v>
      </c>
      <c r="D40" s="95">
        <f>'IDT-1 Calculation'!DH40</f>
        <v>0</v>
      </c>
      <c r="E40" s="95">
        <f>'IDT-1 Calculation'!DI40</f>
        <v>0</v>
      </c>
      <c r="F40" s="95">
        <f>'IDT-1 Calculation'!DJ40</f>
        <v>161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-148</v>
      </c>
      <c r="D41" s="95">
        <f>'IDT-1 Calculation'!DH41</f>
        <v>0</v>
      </c>
      <c r="E41" s="95">
        <f>'IDT-1 Calculation'!DI41</f>
        <v>0</v>
      </c>
      <c r="F41" s="95">
        <f>'IDT-1 Calculation'!DJ41</f>
        <v>148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-153</v>
      </c>
      <c r="D42" s="95">
        <f>'IDT-1 Calculation'!DH42</f>
        <v>0</v>
      </c>
      <c r="E42" s="95">
        <f>'IDT-1 Calculation'!DI42</f>
        <v>0</v>
      </c>
      <c r="F42" s="95">
        <f>'IDT-1 Calculation'!DJ42</f>
        <v>153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-130</v>
      </c>
      <c r="D43" s="95">
        <f>'IDT-1 Calculation'!DH43</f>
        <v>0</v>
      </c>
      <c r="E43" s="95">
        <f>'IDT-1 Calculation'!DI43</f>
        <v>0</v>
      </c>
      <c r="F43" s="95">
        <f>'IDT-1 Calculation'!DJ43</f>
        <v>130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-130</v>
      </c>
      <c r="D44" s="95">
        <f>'IDT-1 Calculation'!DH44</f>
        <v>0</v>
      </c>
      <c r="E44" s="95">
        <f>'IDT-1 Calculation'!DI44</f>
        <v>0</v>
      </c>
      <c r="F44" s="95">
        <f>'IDT-1 Calculation'!DJ44</f>
        <v>130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-135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135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-140</v>
      </c>
      <c r="D46" s="95">
        <f>'IDT-1 Calculation'!DH46</f>
        <v>0</v>
      </c>
      <c r="E46" s="95">
        <f>'IDT-1 Calculation'!DI46</f>
        <v>0</v>
      </c>
      <c r="F46" s="95">
        <f>'IDT-1 Calculation'!DJ46</f>
        <v>140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-150</v>
      </c>
      <c r="D47" s="95">
        <f>'IDT-1 Calculation'!DH47</f>
        <v>0</v>
      </c>
      <c r="E47" s="95">
        <f>'IDT-1 Calculation'!DI47</f>
        <v>0</v>
      </c>
      <c r="F47" s="95">
        <f>'IDT-1 Calculation'!DJ47</f>
        <v>150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-155</v>
      </c>
      <c r="D48" s="95">
        <f>'IDT-1 Calculation'!DH48</f>
        <v>0</v>
      </c>
      <c r="E48" s="95">
        <f>'IDT-1 Calculation'!DI48</f>
        <v>0</v>
      </c>
      <c r="F48" s="95">
        <f>'IDT-1 Calculation'!DJ48</f>
        <v>155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-155</v>
      </c>
      <c r="D49" s="95">
        <f>'IDT-1 Calculation'!DH49</f>
        <v>0</v>
      </c>
      <c r="E49" s="95">
        <f>'IDT-1 Calculation'!DI49</f>
        <v>0</v>
      </c>
      <c r="F49" s="95">
        <f>'IDT-1 Calculation'!DJ49</f>
        <v>155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-149</v>
      </c>
      <c r="D50" s="95">
        <f>'IDT-1 Calculation'!DH50</f>
        <v>0</v>
      </c>
      <c r="E50" s="95">
        <f>'IDT-1 Calculation'!DI50</f>
        <v>0</v>
      </c>
      <c r="F50" s="95">
        <f>'IDT-1 Calculation'!DJ50</f>
        <v>149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-154</v>
      </c>
      <c r="D51" s="95">
        <f>'IDT-1 Calculation'!DH51</f>
        <v>0</v>
      </c>
      <c r="E51" s="95">
        <f>'IDT-1 Calculation'!DI51</f>
        <v>0</v>
      </c>
      <c r="F51" s="95">
        <f>'IDT-1 Calculation'!DJ51</f>
        <v>154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-159</v>
      </c>
      <c r="D52" s="95">
        <f>'IDT-1 Calculation'!DH52</f>
        <v>0</v>
      </c>
      <c r="E52" s="95">
        <f>'IDT-1 Calculation'!DI52</f>
        <v>0</v>
      </c>
      <c r="F52" s="95">
        <f>'IDT-1 Calculation'!DJ52</f>
        <v>159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-169</v>
      </c>
      <c r="D53" s="95">
        <f>'IDT-1 Calculation'!DH53</f>
        <v>0</v>
      </c>
      <c r="E53" s="95">
        <f>'IDT-1 Calculation'!DI53</f>
        <v>0</v>
      </c>
      <c r="F53" s="95">
        <f>'IDT-1 Calculation'!DJ53</f>
        <v>169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-179</v>
      </c>
      <c r="D54" s="95">
        <f>'IDT-1 Calculation'!DH54</f>
        <v>0</v>
      </c>
      <c r="E54" s="95">
        <f>'IDT-1 Calculation'!DI54</f>
        <v>0</v>
      </c>
      <c r="F54" s="95">
        <f>'IDT-1 Calculation'!DJ54</f>
        <v>179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-194</v>
      </c>
      <c r="D55" s="95">
        <f>'IDT-1 Calculation'!DH55</f>
        <v>0</v>
      </c>
      <c r="E55" s="95">
        <f>'IDT-1 Calculation'!DI55</f>
        <v>0</v>
      </c>
      <c r="F55" s="95">
        <f>'IDT-1 Calculation'!DJ55</f>
        <v>194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-214</v>
      </c>
      <c r="D56" s="95">
        <f>'IDT-1 Calculation'!DH56</f>
        <v>0</v>
      </c>
      <c r="E56" s="95">
        <f>'IDT-1 Calculation'!DI56</f>
        <v>0</v>
      </c>
      <c r="F56" s="95">
        <f>'IDT-1 Calculation'!DJ56</f>
        <v>214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-219</v>
      </c>
      <c r="D57" s="95">
        <f>'IDT-1 Calculation'!DH57</f>
        <v>0</v>
      </c>
      <c r="E57" s="95">
        <f>'IDT-1 Calculation'!DI57</f>
        <v>0</v>
      </c>
      <c r="F57" s="95">
        <f>'IDT-1 Calculation'!DJ57</f>
        <v>219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-224</v>
      </c>
      <c r="D58" s="95">
        <f>'IDT-1 Calculation'!DH58</f>
        <v>0</v>
      </c>
      <c r="E58" s="95">
        <f>'IDT-1 Calculation'!DI58</f>
        <v>0</v>
      </c>
      <c r="F58" s="95">
        <f>'IDT-1 Calculation'!DJ58</f>
        <v>224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-224</v>
      </c>
      <c r="D59" s="95">
        <f>'IDT-1 Calculation'!DH59</f>
        <v>0</v>
      </c>
      <c r="E59" s="95">
        <f>'IDT-1 Calculation'!DI59</f>
        <v>0</v>
      </c>
      <c r="F59" s="95">
        <f>'IDT-1 Calculation'!DJ59</f>
        <v>224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-224</v>
      </c>
      <c r="D60" s="95">
        <f>'IDT-1 Calculation'!DH60</f>
        <v>0</v>
      </c>
      <c r="E60" s="95">
        <f>'IDT-1 Calculation'!DI60</f>
        <v>0</v>
      </c>
      <c r="F60" s="95">
        <f>'IDT-1 Calculation'!DJ60</f>
        <v>224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-229</v>
      </c>
      <c r="D61" s="95">
        <f>'IDT-1 Calculation'!DH61</f>
        <v>0</v>
      </c>
      <c r="E61" s="95">
        <f>'IDT-1 Calculation'!DI61</f>
        <v>0</v>
      </c>
      <c r="F61" s="95">
        <f>'IDT-1 Calculation'!DJ61</f>
        <v>229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-235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235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-180</v>
      </c>
      <c r="D63" s="95">
        <f>'IDT-1 Calculation'!DH63</f>
        <v>0</v>
      </c>
      <c r="E63" s="95">
        <f>'IDT-1 Calculation'!DI63</f>
        <v>0</v>
      </c>
      <c r="F63" s="95">
        <f>'IDT-1 Calculation'!DJ63</f>
        <v>180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-170</v>
      </c>
      <c r="D64" s="95">
        <f>'IDT-1 Calculation'!DH64</f>
        <v>0</v>
      </c>
      <c r="E64" s="95">
        <f>'IDT-1 Calculation'!DI64</f>
        <v>0</v>
      </c>
      <c r="F64" s="95">
        <f>'IDT-1 Calculation'!DJ64</f>
        <v>170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-150</v>
      </c>
      <c r="D65" s="95">
        <f>'IDT-1 Calculation'!DH65</f>
        <v>0</v>
      </c>
      <c r="E65" s="95">
        <f>'IDT-1 Calculation'!DI65</f>
        <v>0</v>
      </c>
      <c r="F65" s="95">
        <f>'IDT-1 Calculation'!DJ65</f>
        <v>150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-182</v>
      </c>
      <c r="D66" s="95">
        <f>'IDT-1 Calculation'!DH66</f>
        <v>0</v>
      </c>
      <c r="E66" s="95">
        <f>'IDT-1 Calculation'!DI66</f>
        <v>0</v>
      </c>
      <c r="F66" s="95">
        <f>'IDT-1 Calculation'!DJ66</f>
        <v>182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-162</v>
      </c>
      <c r="D67" s="95">
        <f>'IDT-1 Calculation'!DH67</f>
        <v>0</v>
      </c>
      <c r="E67" s="95">
        <f>'IDT-1 Calculation'!DI67</f>
        <v>0</v>
      </c>
      <c r="F67" s="95">
        <f>'IDT-1 Calculation'!DJ67</f>
        <v>162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-168</v>
      </c>
      <c r="D68" s="95">
        <f>'IDT-1 Calculation'!DH68</f>
        <v>0</v>
      </c>
      <c r="E68" s="95">
        <f>'IDT-1 Calculation'!DI68</f>
        <v>0</v>
      </c>
      <c r="F68" s="95">
        <f>'IDT-1 Calculation'!DJ68</f>
        <v>168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-152</v>
      </c>
      <c r="D69" s="95">
        <f>'IDT-1 Calculation'!DH69</f>
        <v>0</v>
      </c>
      <c r="E69" s="95">
        <f>'IDT-1 Calculation'!DI69</f>
        <v>0</v>
      </c>
      <c r="F69" s="95">
        <f>'IDT-1 Calculation'!DJ69</f>
        <v>152</v>
      </c>
      <c r="G69" s="100">
        <f t="shared" si="1"/>
        <v>0</v>
      </c>
    </row>
    <row r="70" spans="1:7">
      <c r="A70" s="99" t="s">
        <v>112</v>
      </c>
      <c r="B70" s="95">
        <f>'IDT-1 Calculation'!DF70</f>
        <v>29</v>
      </c>
      <c r="C70" s="95">
        <f>'IDT-1 Calculation'!DG70</f>
        <v>-160</v>
      </c>
      <c r="D70" s="95">
        <f>'IDT-1 Calculation'!DH70</f>
        <v>0</v>
      </c>
      <c r="E70" s="95">
        <f>'IDT-1 Calculation'!DI70</f>
        <v>0</v>
      </c>
      <c r="F70" s="95">
        <f>'IDT-1 Calculation'!DJ70</f>
        <v>131</v>
      </c>
      <c r="G70" s="100">
        <f t="shared" si="1"/>
        <v>0</v>
      </c>
    </row>
    <row r="71" spans="1:7">
      <c r="A71" s="99" t="s">
        <v>113</v>
      </c>
      <c r="B71" s="95">
        <f>'IDT-1 Calculation'!DF71</f>
        <v>70.501999999999995</v>
      </c>
      <c r="C71" s="95">
        <f>'IDT-1 Calculation'!DG71</f>
        <v>-130</v>
      </c>
      <c r="D71" s="95">
        <f>'IDT-1 Calculation'!DH71</f>
        <v>0</v>
      </c>
      <c r="E71" s="95">
        <f>'IDT-1 Calculation'!DI71</f>
        <v>0</v>
      </c>
      <c r="F71" s="95">
        <f>'IDT-1 Calculation'!DJ71</f>
        <v>59.497999999999998</v>
      </c>
      <c r="G71" s="100">
        <f t="shared" si="1"/>
        <v>0</v>
      </c>
    </row>
    <row r="72" spans="1:7">
      <c r="A72" s="99" t="s">
        <v>114</v>
      </c>
      <c r="B72" s="95">
        <f>'IDT-1 Calculation'!DF72</f>
        <v>59.655999999999999</v>
      </c>
      <c r="C72" s="95">
        <f>'IDT-1 Calculation'!DG72</f>
        <v>-110</v>
      </c>
      <c r="D72" s="95">
        <f>'IDT-1 Calculation'!DH72</f>
        <v>0</v>
      </c>
      <c r="E72" s="95">
        <f>'IDT-1 Calculation'!DI72</f>
        <v>0</v>
      </c>
      <c r="F72" s="95">
        <f>'IDT-1 Calculation'!DJ72</f>
        <v>50.344000000000001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59.655999999999999</v>
      </c>
      <c r="C73" s="95">
        <f>'IDT-1 Calculation'!DG73</f>
        <v>-110</v>
      </c>
      <c r="D73" s="95">
        <f>'IDT-1 Calculation'!DH73</f>
        <v>0</v>
      </c>
      <c r="E73" s="95">
        <f>'IDT-1 Calculation'!DI73</f>
        <v>0</v>
      </c>
      <c r="F73" s="95">
        <f>'IDT-1 Calculation'!DJ73</f>
        <v>50.344000000000001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59.655999999999999</v>
      </c>
      <c r="C74" s="95">
        <f>'IDT-1 Calculation'!DG74</f>
        <v>-110</v>
      </c>
      <c r="D74" s="95">
        <f>'IDT-1 Calculation'!DH74</f>
        <v>0</v>
      </c>
      <c r="E74" s="95">
        <f>'IDT-1 Calculation'!DI74</f>
        <v>0</v>
      </c>
      <c r="F74" s="95">
        <f>'IDT-1 Calculation'!DJ74</f>
        <v>50.344000000000001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4.3390000000000004</v>
      </c>
      <c r="C82" s="95">
        <f>'IDT-1 Calculation'!DG82</f>
        <v>-8</v>
      </c>
      <c r="D82" s="95">
        <f>'IDT-1 Calculation'!DH82</f>
        <v>0</v>
      </c>
      <c r="E82" s="95">
        <f>'IDT-1 Calculation'!DI82</f>
        <v>0</v>
      </c>
      <c r="F82" s="95">
        <f>'IDT-1 Calculation'!DJ82</f>
        <v>3.661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2.7120000000000002</v>
      </c>
      <c r="C95" s="95">
        <f>'IDT-1 Calculation'!DG95</f>
        <v>-5</v>
      </c>
      <c r="D95" s="95">
        <f>'IDT-1 Calculation'!DH95</f>
        <v>0</v>
      </c>
      <c r="E95" s="95">
        <f>'IDT-1 Calculation'!DI95</f>
        <v>0</v>
      </c>
      <c r="F95" s="95">
        <f>'IDT-1 Calculation'!DJ95</f>
        <v>2.2879999999999998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-15</v>
      </c>
      <c r="D96" s="95">
        <f>'IDT-1 Calculation'!DH96</f>
        <v>0</v>
      </c>
      <c r="E96" s="95">
        <f>'IDT-1 Calculation'!DI96</f>
        <v>0</v>
      </c>
      <c r="F96" s="95">
        <f>'IDT-1 Calculation'!DJ96</f>
        <v>15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-15</v>
      </c>
      <c r="D97" s="95">
        <f>'IDT-1 Calculation'!DH97</f>
        <v>0</v>
      </c>
      <c r="E97" s="95">
        <f>'IDT-1 Calculation'!DI97</f>
        <v>0</v>
      </c>
      <c r="F97" s="95">
        <f>'IDT-1 Calculation'!DJ97</f>
        <v>15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-20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20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0.18288024999999997</v>
      </c>
      <c r="C99" s="111">
        <f>SUM(C3:C98)/4000</f>
        <v>-2.0227499999999998</v>
      </c>
      <c r="D99" s="111">
        <f>SUM(D3:D98)/4000</f>
        <v>0</v>
      </c>
      <c r="E99" s="111">
        <f>SUM(E3:E98)/4000</f>
        <v>0</v>
      </c>
      <c r="F99" s="111">
        <f>SUM(F3:F98)/4000</f>
        <v>1.8398697499999999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5.71</v>
      </c>
      <c r="J3" s="202">
        <v>0</v>
      </c>
      <c r="K3" s="202">
        <v>144.76</v>
      </c>
      <c r="L3" s="202">
        <v>26.01</v>
      </c>
      <c r="M3" s="202">
        <v>0</v>
      </c>
      <c r="N3" s="202">
        <v>1.2</v>
      </c>
      <c r="O3" s="202">
        <v>2</v>
      </c>
      <c r="P3" s="202">
        <v>2.74</v>
      </c>
      <c r="Q3" s="202">
        <v>2.34</v>
      </c>
      <c r="R3" s="202">
        <v>2.5</v>
      </c>
      <c r="S3" s="202">
        <v>2.86</v>
      </c>
      <c r="T3" s="202">
        <v>0</v>
      </c>
      <c r="U3" s="202">
        <v>10.92</v>
      </c>
      <c r="V3" s="202">
        <v>0.21</v>
      </c>
      <c r="W3" s="202">
        <v>0</v>
      </c>
      <c r="X3" s="202">
        <v>0</v>
      </c>
      <c r="Y3" s="202">
        <v>0</v>
      </c>
      <c r="Z3" s="202">
        <v>21.46</v>
      </c>
      <c r="AA3" s="202">
        <v>11.37</v>
      </c>
      <c r="AB3" s="202">
        <v>0</v>
      </c>
      <c r="AC3" s="202">
        <v>9.57</v>
      </c>
      <c r="AD3" s="202">
        <v>6.82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7.34</v>
      </c>
      <c r="AS3" s="202">
        <v>17.93</v>
      </c>
      <c r="AT3" s="202">
        <v>16.98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5.71</v>
      </c>
      <c r="J4" s="202">
        <v>0</v>
      </c>
      <c r="K4" s="202">
        <v>144.94999999999999</v>
      </c>
      <c r="L4" s="202">
        <v>26.01</v>
      </c>
      <c r="M4" s="202">
        <v>0</v>
      </c>
      <c r="N4" s="202">
        <v>1.2</v>
      </c>
      <c r="O4" s="202">
        <v>2</v>
      </c>
      <c r="P4" s="202">
        <v>2.74</v>
      </c>
      <c r="Q4" s="202">
        <v>2.34</v>
      </c>
      <c r="R4" s="202">
        <v>2.5</v>
      </c>
      <c r="S4" s="202">
        <v>2.86</v>
      </c>
      <c r="T4" s="202">
        <v>0</v>
      </c>
      <c r="U4" s="202">
        <v>10.92</v>
      </c>
      <c r="V4" s="202">
        <v>0.21</v>
      </c>
      <c r="W4" s="202">
        <v>0</v>
      </c>
      <c r="X4" s="202">
        <v>0</v>
      </c>
      <c r="Y4" s="202">
        <v>0</v>
      </c>
      <c r="Z4" s="202">
        <v>16.510000000000002</v>
      </c>
      <c r="AA4" s="202">
        <v>11.37</v>
      </c>
      <c r="AB4" s="202">
        <v>0</v>
      </c>
      <c r="AC4" s="202">
        <v>9.57</v>
      </c>
      <c r="AD4" s="202">
        <v>6.82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7.34</v>
      </c>
      <c r="AS4" s="202">
        <v>17.93</v>
      </c>
      <c r="AT4" s="202">
        <v>16.98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5.71</v>
      </c>
      <c r="J5" s="202">
        <v>0</v>
      </c>
      <c r="K5" s="202">
        <v>144.65</v>
      </c>
      <c r="L5" s="202">
        <v>26.01</v>
      </c>
      <c r="M5" s="202">
        <v>0</v>
      </c>
      <c r="N5" s="202">
        <v>1.2</v>
      </c>
      <c r="O5" s="202">
        <v>2</v>
      </c>
      <c r="P5" s="202">
        <v>2.74</v>
      </c>
      <c r="Q5" s="202">
        <v>2.34</v>
      </c>
      <c r="R5" s="202">
        <v>2.5</v>
      </c>
      <c r="S5" s="202">
        <v>2.86</v>
      </c>
      <c r="T5" s="202">
        <v>0</v>
      </c>
      <c r="U5" s="202">
        <v>10.92</v>
      </c>
      <c r="V5" s="202">
        <v>0.21</v>
      </c>
      <c r="W5" s="202">
        <v>0</v>
      </c>
      <c r="X5" s="202">
        <v>0</v>
      </c>
      <c r="Y5" s="202">
        <v>0</v>
      </c>
      <c r="Z5" s="202">
        <v>16.510000000000002</v>
      </c>
      <c r="AA5" s="202">
        <v>11.37</v>
      </c>
      <c r="AB5" s="202">
        <v>0</v>
      </c>
      <c r="AC5" s="202">
        <v>9.57</v>
      </c>
      <c r="AD5" s="202">
        <v>6.82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7.34</v>
      </c>
      <c r="AS5" s="202">
        <v>17.93</v>
      </c>
      <c r="AT5" s="202">
        <v>16.98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5.71</v>
      </c>
      <c r="J6" s="202">
        <v>0</v>
      </c>
      <c r="K6" s="202">
        <v>144.65</v>
      </c>
      <c r="L6" s="202">
        <v>26.01</v>
      </c>
      <c r="M6" s="202">
        <v>0</v>
      </c>
      <c r="N6" s="202">
        <v>1.2</v>
      </c>
      <c r="O6" s="202">
        <v>2</v>
      </c>
      <c r="P6" s="202">
        <v>2.74</v>
      </c>
      <c r="Q6" s="202">
        <v>2.34</v>
      </c>
      <c r="R6" s="202">
        <v>2.5</v>
      </c>
      <c r="S6" s="202">
        <v>2.86</v>
      </c>
      <c r="T6" s="202">
        <v>0</v>
      </c>
      <c r="U6" s="202">
        <v>10.92</v>
      </c>
      <c r="V6" s="202">
        <v>0.21</v>
      </c>
      <c r="W6" s="202">
        <v>0</v>
      </c>
      <c r="X6" s="202">
        <v>0</v>
      </c>
      <c r="Y6" s="202">
        <v>0</v>
      </c>
      <c r="Z6" s="202">
        <v>16.510000000000002</v>
      </c>
      <c r="AA6" s="202">
        <v>11.37</v>
      </c>
      <c r="AB6" s="202">
        <v>0</v>
      </c>
      <c r="AC6" s="202">
        <v>9.57</v>
      </c>
      <c r="AD6" s="202">
        <v>6.82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7.34</v>
      </c>
      <c r="AS6" s="202">
        <v>17.93</v>
      </c>
      <c r="AT6" s="202">
        <v>16.98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5.71</v>
      </c>
      <c r="J7" s="202">
        <v>0</v>
      </c>
      <c r="K7" s="202">
        <v>144.65</v>
      </c>
      <c r="L7" s="202">
        <v>21.32</v>
      </c>
      <c r="M7" s="202">
        <v>0</v>
      </c>
      <c r="N7" s="202">
        <v>1.2</v>
      </c>
      <c r="O7" s="202">
        <v>2</v>
      </c>
      <c r="P7" s="202">
        <v>2.74</v>
      </c>
      <c r="Q7" s="202">
        <v>2.2200000000000002</v>
      </c>
      <c r="R7" s="202">
        <v>2.5</v>
      </c>
      <c r="S7" s="202">
        <v>2.86</v>
      </c>
      <c r="T7" s="202">
        <v>0</v>
      </c>
      <c r="U7" s="202">
        <v>10.92</v>
      </c>
      <c r="V7" s="202">
        <v>0.21</v>
      </c>
      <c r="W7" s="202">
        <v>0</v>
      </c>
      <c r="X7" s="202">
        <v>0</v>
      </c>
      <c r="Y7" s="202">
        <v>0</v>
      </c>
      <c r="Z7" s="202">
        <v>26.4</v>
      </c>
      <c r="AA7" s="202">
        <v>11.37</v>
      </c>
      <c r="AB7" s="202">
        <v>0</v>
      </c>
      <c r="AC7" s="202">
        <v>9.57</v>
      </c>
      <c r="AD7" s="202">
        <v>6.82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7.34</v>
      </c>
      <c r="AS7" s="202">
        <v>17.93</v>
      </c>
      <c r="AT7" s="202">
        <v>16.98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5.71</v>
      </c>
      <c r="J8" s="202">
        <v>0</v>
      </c>
      <c r="K8" s="202">
        <v>144.65</v>
      </c>
      <c r="L8" s="202">
        <v>21.32</v>
      </c>
      <c r="M8" s="202">
        <v>0</v>
      </c>
      <c r="N8" s="202">
        <v>1.2</v>
      </c>
      <c r="O8" s="202">
        <v>2</v>
      </c>
      <c r="P8" s="202">
        <v>2.74</v>
      </c>
      <c r="Q8" s="202">
        <v>2.2200000000000002</v>
      </c>
      <c r="R8" s="202">
        <v>2.5</v>
      </c>
      <c r="S8" s="202">
        <v>2.86</v>
      </c>
      <c r="T8" s="202">
        <v>0</v>
      </c>
      <c r="U8" s="202">
        <v>10.92</v>
      </c>
      <c r="V8" s="202">
        <v>0.21</v>
      </c>
      <c r="W8" s="202">
        <v>0</v>
      </c>
      <c r="X8" s="202">
        <v>0</v>
      </c>
      <c r="Y8" s="202">
        <v>0</v>
      </c>
      <c r="Z8" s="202">
        <v>21.46</v>
      </c>
      <c r="AA8" s="202">
        <v>11.37</v>
      </c>
      <c r="AB8" s="202">
        <v>0</v>
      </c>
      <c r="AC8" s="202">
        <v>9.57</v>
      </c>
      <c r="AD8" s="202">
        <v>6.82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7.34</v>
      </c>
      <c r="AS8" s="202">
        <v>17.93</v>
      </c>
      <c r="AT8" s="202">
        <v>16.98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5.71</v>
      </c>
      <c r="J9" s="202">
        <v>0</v>
      </c>
      <c r="K9" s="202">
        <v>144.65</v>
      </c>
      <c r="L9" s="202">
        <v>21.32</v>
      </c>
      <c r="M9" s="202">
        <v>0</v>
      </c>
      <c r="N9" s="202">
        <v>1.2</v>
      </c>
      <c r="O9" s="202">
        <v>2</v>
      </c>
      <c r="P9" s="202">
        <v>2.74</v>
      </c>
      <c r="Q9" s="202">
        <v>2.2200000000000002</v>
      </c>
      <c r="R9" s="202">
        <v>2.5</v>
      </c>
      <c r="S9" s="202">
        <v>2.86</v>
      </c>
      <c r="T9" s="202">
        <v>0</v>
      </c>
      <c r="U9" s="202">
        <v>10.92</v>
      </c>
      <c r="V9" s="202">
        <v>0.21</v>
      </c>
      <c r="W9" s="202">
        <v>0</v>
      </c>
      <c r="X9" s="202">
        <v>0</v>
      </c>
      <c r="Y9" s="202">
        <v>0</v>
      </c>
      <c r="Z9" s="202">
        <v>26.4</v>
      </c>
      <c r="AA9" s="202">
        <v>11.37</v>
      </c>
      <c r="AB9" s="202">
        <v>0</v>
      </c>
      <c r="AC9" s="202">
        <v>9.57</v>
      </c>
      <c r="AD9" s="202">
        <v>6.82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7.34</v>
      </c>
      <c r="AS9" s="202">
        <v>17.93</v>
      </c>
      <c r="AT9" s="202">
        <v>16.98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5.71</v>
      </c>
      <c r="J10" s="202">
        <v>0</v>
      </c>
      <c r="K10" s="202">
        <v>144.61000000000001</v>
      </c>
      <c r="L10" s="202">
        <v>21.32</v>
      </c>
      <c r="M10" s="202">
        <v>0</v>
      </c>
      <c r="N10" s="202">
        <v>1.2</v>
      </c>
      <c r="O10" s="202">
        <v>2</v>
      </c>
      <c r="P10" s="202">
        <v>2.74</v>
      </c>
      <c r="Q10" s="202">
        <v>2.2200000000000002</v>
      </c>
      <c r="R10" s="202">
        <v>2.5</v>
      </c>
      <c r="S10" s="202">
        <v>2.86</v>
      </c>
      <c r="T10" s="202">
        <v>0</v>
      </c>
      <c r="U10" s="202">
        <v>10.92</v>
      </c>
      <c r="V10" s="202">
        <v>0.21</v>
      </c>
      <c r="W10" s="202">
        <v>0</v>
      </c>
      <c r="X10" s="202">
        <v>0</v>
      </c>
      <c r="Y10" s="202">
        <v>0</v>
      </c>
      <c r="Z10" s="202">
        <v>26.4</v>
      </c>
      <c r="AA10" s="202">
        <v>11.37</v>
      </c>
      <c r="AB10" s="202">
        <v>0</v>
      </c>
      <c r="AC10" s="202">
        <v>9.57</v>
      </c>
      <c r="AD10" s="202">
        <v>6.82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7.34</v>
      </c>
      <c r="AS10" s="202">
        <v>17.93</v>
      </c>
      <c r="AT10" s="202">
        <v>16.98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5.71</v>
      </c>
      <c r="J11" s="202">
        <v>0</v>
      </c>
      <c r="K11" s="202">
        <v>144.59</v>
      </c>
      <c r="L11" s="202">
        <v>21.32</v>
      </c>
      <c r="M11" s="202">
        <v>0</v>
      </c>
      <c r="N11" s="202">
        <v>1.2</v>
      </c>
      <c r="O11" s="202">
        <v>2</v>
      </c>
      <c r="P11" s="202">
        <v>2.74</v>
      </c>
      <c r="Q11" s="202">
        <v>2.2200000000000002</v>
      </c>
      <c r="R11" s="202">
        <v>2.5</v>
      </c>
      <c r="S11" s="202">
        <v>2.86</v>
      </c>
      <c r="T11" s="202">
        <v>0</v>
      </c>
      <c r="U11" s="202">
        <v>10.92</v>
      </c>
      <c r="V11" s="202">
        <v>0.21</v>
      </c>
      <c r="W11" s="202">
        <v>0.34</v>
      </c>
      <c r="X11" s="202">
        <v>0.5</v>
      </c>
      <c r="Y11" s="202">
        <v>0</v>
      </c>
      <c r="Z11" s="202">
        <v>25.22</v>
      </c>
      <c r="AA11" s="202">
        <v>11.73</v>
      </c>
      <c r="AB11" s="202">
        <v>0</v>
      </c>
      <c r="AC11" s="202">
        <v>9.57</v>
      </c>
      <c r="AD11" s="202">
        <v>6.82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7.39</v>
      </c>
      <c r="AS11" s="202">
        <v>17.93</v>
      </c>
      <c r="AT11" s="202">
        <v>16.98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5.71</v>
      </c>
      <c r="J12" s="202">
        <v>0</v>
      </c>
      <c r="K12" s="202">
        <v>144.94999999999999</v>
      </c>
      <c r="L12" s="202">
        <v>21.32</v>
      </c>
      <c r="M12" s="202">
        <v>0</v>
      </c>
      <c r="N12" s="202">
        <v>1.2</v>
      </c>
      <c r="O12" s="202">
        <v>2</v>
      </c>
      <c r="P12" s="202">
        <v>2.74</v>
      </c>
      <c r="Q12" s="202">
        <v>2.2200000000000002</v>
      </c>
      <c r="R12" s="202">
        <v>2.5</v>
      </c>
      <c r="S12" s="202">
        <v>2.86</v>
      </c>
      <c r="T12" s="202">
        <v>0</v>
      </c>
      <c r="U12" s="202">
        <v>10.92</v>
      </c>
      <c r="V12" s="202">
        <v>0.21</v>
      </c>
      <c r="W12" s="202">
        <v>0.34</v>
      </c>
      <c r="X12" s="202">
        <v>0.5</v>
      </c>
      <c r="Y12" s="202">
        <v>0</v>
      </c>
      <c r="Z12" s="202">
        <v>25.22</v>
      </c>
      <c r="AA12" s="202">
        <v>11.73</v>
      </c>
      <c r="AB12" s="202">
        <v>0</v>
      </c>
      <c r="AC12" s="202">
        <v>9.57</v>
      </c>
      <c r="AD12" s="202">
        <v>6.82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7.39</v>
      </c>
      <c r="AS12" s="202">
        <v>17.93</v>
      </c>
      <c r="AT12" s="202">
        <v>16.98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5.71</v>
      </c>
      <c r="J13" s="202">
        <v>0</v>
      </c>
      <c r="K13" s="202">
        <v>144.94999999999999</v>
      </c>
      <c r="L13" s="202">
        <v>21.32</v>
      </c>
      <c r="M13" s="202">
        <v>0</v>
      </c>
      <c r="N13" s="202">
        <v>1.2</v>
      </c>
      <c r="O13" s="202">
        <v>2</v>
      </c>
      <c r="P13" s="202">
        <v>2.74</v>
      </c>
      <c r="Q13" s="202">
        <v>2.2200000000000002</v>
      </c>
      <c r="R13" s="202">
        <v>2.5</v>
      </c>
      <c r="S13" s="202">
        <v>2.86</v>
      </c>
      <c r="T13" s="202">
        <v>0</v>
      </c>
      <c r="U13" s="202">
        <v>10.92</v>
      </c>
      <c r="V13" s="202">
        <v>0.21</v>
      </c>
      <c r="W13" s="202">
        <v>0.34</v>
      </c>
      <c r="X13" s="202">
        <v>0.5</v>
      </c>
      <c r="Y13" s="202">
        <v>0</v>
      </c>
      <c r="Z13" s="202">
        <v>38.270000000000003</v>
      </c>
      <c r="AA13" s="202">
        <v>8.35</v>
      </c>
      <c r="AB13" s="202">
        <v>0</v>
      </c>
      <c r="AC13" s="202">
        <v>9.57</v>
      </c>
      <c r="AD13" s="202">
        <v>6.82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7.39</v>
      </c>
      <c r="AS13" s="202">
        <v>17.93</v>
      </c>
      <c r="AT13" s="202">
        <v>16.98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5.71</v>
      </c>
      <c r="J14" s="202">
        <v>0</v>
      </c>
      <c r="K14" s="202">
        <v>144.94999999999999</v>
      </c>
      <c r="L14" s="202">
        <v>21.32</v>
      </c>
      <c r="M14" s="202">
        <v>0</v>
      </c>
      <c r="N14" s="202">
        <v>1.2</v>
      </c>
      <c r="O14" s="202">
        <v>2</v>
      </c>
      <c r="P14" s="202">
        <v>2.74</v>
      </c>
      <c r="Q14" s="202">
        <v>2.2200000000000002</v>
      </c>
      <c r="R14" s="202">
        <v>2.5</v>
      </c>
      <c r="S14" s="202">
        <v>2.86</v>
      </c>
      <c r="T14" s="202">
        <v>0</v>
      </c>
      <c r="U14" s="202">
        <v>10.92</v>
      </c>
      <c r="V14" s="202">
        <v>0.21</v>
      </c>
      <c r="W14" s="202">
        <v>0.34</v>
      </c>
      <c r="X14" s="202">
        <v>0.5</v>
      </c>
      <c r="Y14" s="202">
        <v>0</v>
      </c>
      <c r="Z14" s="202">
        <v>38.270000000000003</v>
      </c>
      <c r="AA14" s="202">
        <v>8.35</v>
      </c>
      <c r="AB14" s="202">
        <v>0</v>
      </c>
      <c r="AC14" s="202">
        <v>9.57</v>
      </c>
      <c r="AD14" s="202">
        <v>6.82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7.39</v>
      </c>
      <c r="AS14" s="202">
        <v>17.93</v>
      </c>
      <c r="AT14" s="202">
        <v>16.98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5.71</v>
      </c>
      <c r="J15" s="202">
        <v>0</v>
      </c>
      <c r="K15" s="202">
        <v>144.94999999999999</v>
      </c>
      <c r="L15" s="202">
        <v>21.32</v>
      </c>
      <c r="M15" s="202">
        <v>0</v>
      </c>
      <c r="N15" s="202">
        <v>1.2</v>
      </c>
      <c r="O15" s="202">
        <v>2</v>
      </c>
      <c r="P15" s="202">
        <v>2.74</v>
      </c>
      <c r="Q15" s="202">
        <v>2.2200000000000002</v>
      </c>
      <c r="R15" s="202">
        <v>2.5</v>
      </c>
      <c r="S15" s="202">
        <v>2.86</v>
      </c>
      <c r="T15" s="202">
        <v>0</v>
      </c>
      <c r="U15" s="202">
        <v>10.92</v>
      </c>
      <c r="V15" s="202">
        <v>0.21</v>
      </c>
      <c r="W15" s="202">
        <v>0.34</v>
      </c>
      <c r="X15" s="202">
        <v>0.5</v>
      </c>
      <c r="Y15" s="202">
        <v>0</v>
      </c>
      <c r="Z15" s="202">
        <v>38.270000000000003</v>
      </c>
      <c r="AA15" s="202">
        <v>8.35</v>
      </c>
      <c r="AB15" s="202">
        <v>0</v>
      </c>
      <c r="AC15" s="202">
        <v>9.57</v>
      </c>
      <c r="AD15" s="202">
        <v>6.82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7.39</v>
      </c>
      <c r="AS15" s="202">
        <v>17.93</v>
      </c>
      <c r="AT15" s="202">
        <v>16.98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5.71</v>
      </c>
      <c r="J16" s="202">
        <v>0</v>
      </c>
      <c r="K16" s="202">
        <v>144.88999999999999</v>
      </c>
      <c r="L16" s="202">
        <v>21.32</v>
      </c>
      <c r="M16" s="202">
        <v>0</v>
      </c>
      <c r="N16" s="202">
        <v>1.2</v>
      </c>
      <c r="O16" s="202">
        <v>2</v>
      </c>
      <c r="P16" s="202">
        <v>2.74</v>
      </c>
      <c r="Q16" s="202">
        <v>2.2200000000000002</v>
      </c>
      <c r="R16" s="202">
        <v>2.5</v>
      </c>
      <c r="S16" s="202">
        <v>2.86</v>
      </c>
      <c r="T16" s="202">
        <v>0</v>
      </c>
      <c r="U16" s="202">
        <v>10.92</v>
      </c>
      <c r="V16" s="202">
        <v>0.21</v>
      </c>
      <c r="W16" s="202">
        <v>0.34</v>
      </c>
      <c r="X16" s="202">
        <v>0.5</v>
      </c>
      <c r="Y16" s="202">
        <v>0</v>
      </c>
      <c r="Z16" s="202">
        <v>38.270000000000003</v>
      </c>
      <c r="AA16" s="202">
        <v>8.35</v>
      </c>
      <c r="AB16" s="202">
        <v>0</v>
      </c>
      <c r="AC16" s="202">
        <v>9.57</v>
      </c>
      <c r="AD16" s="202">
        <v>6.82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7.39</v>
      </c>
      <c r="AS16" s="202">
        <v>17.93</v>
      </c>
      <c r="AT16" s="202">
        <v>16.98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5.71</v>
      </c>
      <c r="J17" s="202">
        <v>0</v>
      </c>
      <c r="K17" s="202">
        <v>144.56</v>
      </c>
      <c r="L17" s="202">
        <v>21.32</v>
      </c>
      <c r="M17" s="202">
        <v>0</v>
      </c>
      <c r="N17" s="202">
        <v>1.2</v>
      </c>
      <c r="O17" s="202">
        <v>2</v>
      </c>
      <c r="P17" s="202">
        <v>2.74</v>
      </c>
      <c r="Q17" s="202">
        <v>2.2200000000000002</v>
      </c>
      <c r="R17" s="202">
        <v>2.5</v>
      </c>
      <c r="S17" s="202">
        <v>2.86</v>
      </c>
      <c r="T17" s="202">
        <v>0</v>
      </c>
      <c r="U17" s="202">
        <v>10.92</v>
      </c>
      <c r="V17" s="202">
        <v>0.21</v>
      </c>
      <c r="W17" s="202">
        <v>0.34</v>
      </c>
      <c r="X17" s="202">
        <v>0.5</v>
      </c>
      <c r="Y17" s="202">
        <v>0</v>
      </c>
      <c r="Z17" s="202">
        <v>38.270000000000003</v>
      </c>
      <c r="AA17" s="202">
        <v>8.35</v>
      </c>
      <c r="AB17" s="202">
        <v>0</v>
      </c>
      <c r="AC17" s="202">
        <v>9.57</v>
      </c>
      <c r="AD17" s="202">
        <v>6.82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7.39</v>
      </c>
      <c r="AS17" s="202">
        <v>17.93</v>
      </c>
      <c r="AT17" s="202">
        <v>16.98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5.71</v>
      </c>
      <c r="J18" s="202">
        <v>0</v>
      </c>
      <c r="K18" s="202">
        <v>144.16999999999999</v>
      </c>
      <c r="L18" s="202">
        <v>21.32</v>
      </c>
      <c r="M18" s="202">
        <v>0</v>
      </c>
      <c r="N18" s="202">
        <v>1.2</v>
      </c>
      <c r="O18" s="202">
        <v>2</v>
      </c>
      <c r="P18" s="202">
        <v>2.74</v>
      </c>
      <c r="Q18" s="202">
        <v>2.2200000000000002</v>
      </c>
      <c r="R18" s="202">
        <v>2.5</v>
      </c>
      <c r="S18" s="202">
        <v>2.86</v>
      </c>
      <c r="T18" s="202">
        <v>0</v>
      </c>
      <c r="U18" s="202">
        <v>10.92</v>
      </c>
      <c r="V18" s="202">
        <v>0.21</v>
      </c>
      <c r="W18" s="202">
        <v>0.34</v>
      </c>
      <c r="X18" s="202">
        <v>0.5</v>
      </c>
      <c r="Y18" s="202">
        <v>0</v>
      </c>
      <c r="Z18" s="202">
        <v>38.270000000000003</v>
      </c>
      <c r="AA18" s="202">
        <v>8.35</v>
      </c>
      <c r="AB18" s="202">
        <v>0</v>
      </c>
      <c r="AC18" s="202">
        <v>9.57</v>
      </c>
      <c r="AD18" s="202">
        <v>6.82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7.39</v>
      </c>
      <c r="AS18" s="202">
        <v>17.93</v>
      </c>
      <c r="AT18" s="202">
        <v>16.98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5.71</v>
      </c>
      <c r="J19" s="202">
        <v>0</v>
      </c>
      <c r="K19" s="202">
        <v>144.65</v>
      </c>
      <c r="L19" s="202">
        <v>21.32</v>
      </c>
      <c r="M19" s="202">
        <v>0</v>
      </c>
      <c r="N19" s="202">
        <v>1.2</v>
      </c>
      <c r="O19" s="202">
        <v>2</v>
      </c>
      <c r="P19" s="202">
        <v>2.74</v>
      </c>
      <c r="Q19" s="202">
        <v>2.2200000000000002</v>
      </c>
      <c r="R19" s="202">
        <v>2.5</v>
      </c>
      <c r="S19" s="202">
        <v>2.86</v>
      </c>
      <c r="T19" s="202">
        <v>0</v>
      </c>
      <c r="U19" s="202">
        <v>10.92</v>
      </c>
      <c r="V19" s="202">
        <v>0.21</v>
      </c>
      <c r="W19" s="202">
        <v>0.34</v>
      </c>
      <c r="X19" s="202">
        <v>0.5</v>
      </c>
      <c r="Y19" s="202">
        <v>0</v>
      </c>
      <c r="Z19" s="202">
        <v>38.270000000000003</v>
      </c>
      <c r="AA19" s="202">
        <v>8.35</v>
      </c>
      <c r="AB19" s="202">
        <v>0</v>
      </c>
      <c r="AC19" s="202">
        <v>9.5500000000000007</v>
      </c>
      <c r="AD19" s="202">
        <v>6.82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7.39</v>
      </c>
      <c r="AS19" s="202">
        <v>17.93</v>
      </c>
      <c r="AT19" s="202">
        <v>16.98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5.71</v>
      </c>
      <c r="J20" s="202">
        <v>0</v>
      </c>
      <c r="K20" s="202">
        <v>144.65</v>
      </c>
      <c r="L20" s="202">
        <v>21.32</v>
      </c>
      <c r="M20" s="202">
        <v>0</v>
      </c>
      <c r="N20" s="202">
        <v>1.2</v>
      </c>
      <c r="O20" s="202">
        <v>2</v>
      </c>
      <c r="P20" s="202">
        <v>2.74</v>
      </c>
      <c r="Q20" s="202">
        <v>2.2200000000000002</v>
      </c>
      <c r="R20" s="202">
        <v>2.5</v>
      </c>
      <c r="S20" s="202">
        <v>2.86</v>
      </c>
      <c r="T20" s="202">
        <v>0</v>
      </c>
      <c r="U20" s="202">
        <v>10.92</v>
      </c>
      <c r="V20" s="202">
        <v>0.21</v>
      </c>
      <c r="W20" s="202">
        <v>0.34</v>
      </c>
      <c r="X20" s="202">
        <v>0.5</v>
      </c>
      <c r="Y20" s="202">
        <v>0</v>
      </c>
      <c r="Z20" s="202">
        <v>38.270000000000003</v>
      </c>
      <c r="AA20" s="202">
        <v>8.35</v>
      </c>
      <c r="AB20" s="202">
        <v>0</v>
      </c>
      <c r="AC20" s="202">
        <v>9.5500000000000007</v>
      </c>
      <c r="AD20" s="202">
        <v>6.82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7.39</v>
      </c>
      <c r="AS20" s="202">
        <v>17.93</v>
      </c>
      <c r="AT20" s="202">
        <v>16.98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5.71</v>
      </c>
      <c r="J21" s="202">
        <v>0</v>
      </c>
      <c r="K21" s="202">
        <v>144.65</v>
      </c>
      <c r="L21" s="202">
        <v>21.32</v>
      </c>
      <c r="M21" s="202">
        <v>0</v>
      </c>
      <c r="N21" s="202">
        <v>1.2</v>
      </c>
      <c r="O21" s="202">
        <v>2</v>
      </c>
      <c r="P21" s="202">
        <v>2.74</v>
      </c>
      <c r="Q21" s="202">
        <v>2.2200000000000002</v>
      </c>
      <c r="R21" s="202">
        <v>2.5</v>
      </c>
      <c r="S21" s="202">
        <v>2.86</v>
      </c>
      <c r="T21" s="202">
        <v>0</v>
      </c>
      <c r="U21" s="202">
        <v>10.92</v>
      </c>
      <c r="V21" s="202">
        <v>0.21</v>
      </c>
      <c r="W21" s="202">
        <v>0.34</v>
      </c>
      <c r="X21" s="202">
        <v>0.5</v>
      </c>
      <c r="Y21" s="202">
        <v>0</v>
      </c>
      <c r="Z21" s="202">
        <v>2.81</v>
      </c>
      <c r="AA21" s="202">
        <v>8.35</v>
      </c>
      <c r="AB21" s="202">
        <v>0</v>
      </c>
      <c r="AC21" s="202">
        <v>9.5500000000000007</v>
      </c>
      <c r="AD21" s="202">
        <v>6.82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7.39</v>
      </c>
      <c r="AS21" s="202">
        <v>17.93</v>
      </c>
      <c r="AT21" s="202">
        <v>16.98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5.71</v>
      </c>
      <c r="J22" s="202">
        <v>0</v>
      </c>
      <c r="K22" s="202">
        <v>144.65</v>
      </c>
      <c r="L22" s="202">
        <v>21.32</v>
      </c>
      <c r="M22" s="202">
        <v>0</v>
      </c>
      <c r="N22" s="202">
        <v>1.2</v>
      </c>
      <c r="O22" s="202">
        <v>2</v>
      </c>
      <c r="P22" s="202">
        <v>2.74</v>
      </c>
      <c r="Q22" s="202">
        <v>2.2200000000000002</v>
      </c>
      <c r="R22" s="202">
        <v>2.5</v>
      </c>
      <c r="S22" s="202">
        <v>2.86</v>
      </c>
      <c r="T22" s="202">
        <v>0</v>
      </c>
      <c r="U22" s="202">
        <v>10.92</v>
      </c>
      <c r="V22" s="202">
        <v>0.21</v>
      </c>
      <c r="W22" s="202">
        <v>0.34</v>
      </c>
      <c r="X22" s="202">
        <v>0.5</v>
      </c>
      <c r="Y22" s="202">
        <v>0</v>
      </c>
      <c r="Z22" s="202">
        <v>2.81</v>
      </c>
      <c r="AA22" s="202">
        <v>8.35</v>
      </c>
      <c r="AB22" s="202">
        <v>0</v>
      </c>
      <c r="AC22" s="202">
        <v>9.5500000000000007</v>
      </c>
      <c r="AD22" s="202">
        <v>6.82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7.39</v>
      </c>
      <c r="AS22" s="202">
        <v>17.93</v>
      </c>
      <c r="AT22" s="202">
        <v>16.98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5.71</v>
      </c>
      <c r="J23" s="202">
        <v>0</v>
      </c>
      <c r="K23" s="202">
        <v>144.65</v>
      </c>
      <c r="L23" s="202">
        <v>21.47</v>
      </c>
      <c r="M23" s="202">
        <v>0</v>
      </c>
      <c r="N23" s="202">
        <v>1.2</v>
      </c>
      <c r="O23" s="202">
        <v>2</v>
      </c>
      <c r="P23" s="202">
        <v>2.74</v>
      </c>
      <c r="Q23" s="202">
        <v>2.34</v>
      </c>
      <c r="R23" s="202">
        <v>2.5</v>
      </c>
      <c r="S23" s="202">
        <v>2.86</v>
      </c>
      <c r="T23" s="202">
        <v>0</v>
      </c>
      <c r="U23" s="202">
        <v>10.92</v>
      </c>
      <c r="V23" s="202">
        <v>0.21</v>
      </c>
      <c r="W23" s="202">
        <v>0.34</v>
      </c>
      <c r="X23" s="202">
        <v>0.78</v>
      </c>
      <c r="Y23" s="202">
        <v>0</v>
      </c>
      <c r="Z23" s="202">
        <v>2.81</v>
      </c>
      <c r="AA23" s="202">
        <v>0.91</v>
      </c>
      <c r="AB23" s="202">
        <v>0</v>
      </c>
      <c r="AC23" s="202">
        <v>9.5500000000000007</v>
      </c>
      <c r="AD23" s="202">
        <v>6.82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7.39</v>
      </c>
      <c r="AS23" s="202">
        <v>17.93</v>
      </c>
      <c r="AT23" s="202">
        <v>16.98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5.71</v>
      </c>
      <c r="J24" s="202">
        <v>0</v>
      </c>
      <c r="K24" s="202">
        <v>144.94999999999999</v>
      </c>
      <c r="L24" s="202">
        <v>21.47</v>
      </c>
      <c r="M24" s="202">
        <v>0</v>
      </c>
      <c r="N24" s="202">
        <v>1.2</v>
      </c>
      <c r="O24" s="202">
        <v>2</v>
      </c>
      <c r="P24" s="202">
        <v>2.74</v>
      </c>
      <c r="Q24" s="202">
        <v>2.34</v>
      </c>
      <c r="R24" s="202">
        <v>2.5</v>
      </c>
      <c r="S24" s="202">
        <v>2.86</v>
      </c>
      <c r="T24" s="202">
        <v>0</v>
      </c>
      <c r="U24" s="202">
        <v>10.92</v>
      </c>
      <c r="V24" s="202">
        <v>0.21</v>
      </c>
      <c r="W24" s="202">
        <v>0.34</v>
      </c>
      <c r="X24" s="202">
        <v>0.5</v>
      </c>
      <c r="Y24" s="202">
        <v>0</v>
      </c>
      <c r="Z24" s="202">
        <v>2.81</v>
      </c>
      <c r="AA24" s="202">
        <v>0.91</v>
      </c>
      <c r="AB24" s="202">
        <v>0</v>
      </c>
      <c r="AC24" s="202">
        <v>9.5500000000000007</v>
      </c>
      <c r="AD24" s="202">
        <v>6.82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7.39</v>
      </c>
      <c r="AS24" s="202">
        <v>17.93</v>
      </c>
      <c r="AT24" s="202">
        <v>16.98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5.71</v>
      </c>
      <c r="J25" s="202">
        <v>0</v>
      </c>
      <c r="K25" s="202">
        <v>144.94999999999999</v>
      </c>
      <c r="L25" s="202">
        <v>8.0299999999999994</v>
      </c>
      <c r="M25" s="202">
        <v>0</v>
      </c>
      <c r="N25" s="202">
        <v>1.2</v>
      </c>
      <c r="O25" s="202">
        <v>2</v>
      </c>
      <c r="P25" s="202">
        <v>2.74</v>
      </c>
      <c r="Q25" s="202">
        <v>2.34</v>
      </c>
      <c r="R25" s="202">
        <v>2.5</v>
      </c>
      <c r="S25" s="202">
        <v>2.86</v>
      </c>
      <c r="T25" s="202">
        <v>0</v>
      </c>
      <c r="U25" s="202">
        <v>10.92</v>
      </c>
      <c r="V25" s="202">
        <v>0.21</v>
      </c>
      <c r="W25" s="202">
        <v>0.34</v>
      </c>
      <c r="X25" s="202">
        <v>0.5</v>
      </c>
      <c r="Y25" s="202">
        <v>0</v>
      </c>
      <c r="Z25" s="202">
        <v>2.81</v>
      </c>
      <c r="AA25" s="202">
        <v>0.91</v>
      </c>
      <c r="AB25" s="202">
        <v>0</v>
      </c>
      <c r="AC25" s="202">
        <v>9.5500000000000007</v>
      </c>
      <c r="AD25" s="202">
        <v>6.82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7.39</v>
      </c>
      <c r="AS25" s="202">
        <v>17.93</v>
      </c>
      <c r="AT25" s="202">
        <v>16.98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5.71</v>
      </c>
      <c r="J26" s="202">
        <v>0</v>
      </c>
      <c r="K26" s="202">
        <v>144.94999999999999</v>
      </c>
      <c r="L26" s="202">
        <v>8.0299999999999994</v>
      </c>
      <c r="M26" s="202">
        <v>0</v>
      </c>
      <c r="N26" s="202">
        <v>1.2</v>
      </c>
      <c r="O26" s="202">
        <v>2</v>
      </c>
      <c r="P26" s="202">
        <v>2.74</v>
      </c>
      <c r="Q26" s="202">
        <v>2.34</v>
      </c>
      <c r="R26" s="202">
        <v>2.5</v>
      </c>
      <c r="S26" s="202">
        <v>2.86</v>
      </c>
      <c r="T26" s="202">
        <v>0</v>
      </c>
      <c r="U26" s="202">
        <v>10.92</v>
      </c>
      <c r="V26" s="202">
        <v>0.21</v>
      </c>
      <c r="W26" s="202">
        <v>0.34</v>
      </c>
      <c r="X26" s="202">
        <v>0.5</v>
      </c>
      <c r="Y26" s="202">
        <v>0</v>
      </c>
      <c r="Z26" s="202">
        <v>2.81</v>
      </c>
      <c r="AA26" s="202">
        <v>0.91</v>
      </c>
      <c r="AB26" s="202">
        <v>0</v>
      </c>
      <c r="AC26" s="202">
        <v>9.5500000000000007</v>
      </c>
      <c r="AD26" s="202">
        <v>6.82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7.39</v>
      </c>
      <c r="AS26" s="202">
        <v>17.93</v>
      </c>
      <c r="AT26" s="202">
        <v>16.98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5.71</v>
      </c>
      <c r="J27" s="202">
        <v>0</v>
      </c>
      <c r="K27" s="202">
        <v>79.650000000000006</v>
      </c>
      <c r="L27" s="202">
        <v>1.73</v>
      </c>
      <c r="M27" s="202">
        <v>0</v>
      </c>
      <c r="N27" s="202">
        <v>1.2</v>
      </c>
      <c r="O27" s="202">
        <v>2</v>
      </c>
      <c r="P27" s="202">
        <v>2.74</v>
      </c>
      <c r="Q27" s="202">
        <v>0.21</v>
      </c>
      <c r="R27" s="202">
        <v>0.21</v>
      </c>
      <c r="S27" s="202">
        <v>0.28000000000000003</v>
      </c>
      <c r="T27" s="202">
        <v>0</v>
      </c>
      <c r="U27" s="202">
        <v>10.92</v>
      </c>
      <c r="V27" s="202">
        <v>0.21</v>
      </c>
      <c r="W27" s="202">
        <v>0.34</v>
      </c>
      <c r="X27" s="202">
        <v>0.5</v>
      </c>
      <c r="Y27" s="202">
        <v>0</v>
      </c>
      <c r="Z27" s="202">
        <v>4.8</v>
      </c>
      <c r="AA27" s="202">
        <v>0.91</v>
      </c>
      <c r="AB27" s="202">
        <v>0</v>
      </c>
      <c r="AC27" s="202">
        <v>9.5500000000000007</v>
      </c>
      <c r="AD27" s="202">
        <v>6.82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7.34</v>
      </c>
      <c r="AS27" s="202">
        <v>17.93</v>
      </c>
      <c r="AT27" s="202">
        <v>16.98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5.71</v>
      </c>
      <c r="J28" s="202">
        <v>0</v>
      </c>
      <c r="K28" s="202">
        <v>74.84</v>
      </c>
      <c r="L28" s="202">
        <v>1.73</v>
      </c>
      <c r="M28" s="202">
        <v>0</v>
      </c>
      <c r="N28" s="202">
        <v>1.2</v>
      </c>
      <c r="O28" s="202">
        <v>2</v>
      </c>
      <c r="P28" s="202">
        <v>2.74</v>
      </c>
      <c r="Q28" s="202">
        <v>0.21</v>
      </c>
      <c r="R28" s="202">
        <v>0.21</v>
      </c>
      <c r="S28" s="202">
        <v>0.27</v>
      </c>
      <c r="T28" s="202">
        <v>0</v>
      </c>
      <c r="U28" s="202">
        <v>10.92</v>
      </c>
      <c r="V28" s="202">
        <v>0.21</v>
      </c>
      <c r="W28" s="202">
        <v>0.34</v>
      </c>
      <c r="X28" s="202">
        <v>0.5</v>
      </c>
      <c r="Y28" s="202">
        <v>0</v>
      </c>
      <c r="Z28" s="202">
        <v>2.81</v>
      </c>
      <c r="AA28" s="202">
        <v>0.91</v>
      </c>
      <c r="AB28" s="202">
        <v>0</v>
      </c>
      <c r="AC28" s="202">
        <v>9.5500000000000007</v>
      </c>
      <c r="AD28" s="202">
        <v>6.82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7.34</v>
      </c>
      <c r="AS28" s="202">
        <v>17.93</v>
      </c>
      <c r="AT28" s="202">
        <v>16.98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5.71</v>
      </c>
      <c r="J29" s="202">
        <v>0</v>
      </c>
      <c r="K29" s="202">
        <v>118.06</v>
      </c>
      <c r="L29" s="202">
        <v>1.73</v>
      </c>
      <c r="M29" s="202">
        <v>0</v>
      </c>
      <c r="N29" s="202">
        <v>1.2</v>
      </c>
      <c r="O29" s="202">
        <v>2</v>
      </c>
      <c r="P29" s="202">
        <v>2.74</v>
      </c>
      <c r="Q29" s="202">
        <v>0.21</v>
      </c>
      <c r="R29" s="202">
        <v>0.23</v>
      </c>
      <c r="S29" s="202">
        <v>0.27</v>
      </c>
      <c r="T29" s="202">
        <v>0</v>
      </c>
      <c r="U29" s="202">
        <v>10.92</v>
      </c>
      <c r="V29" s="202">
        <v>0.21</v>
      </c>
      <c r="W29" s="202">
        <v>0.34</v>
      </c>
      <c r="X29" s="202">
        <v>0.5</v>
      </c>
      <c r="Y29" s="202">
        <v>0</v>
      </c>
      <c r="Z29" s="202">
        <v>2.81</v>
      </c>
      <c r="AA29" s="202">
        <v>0.91</v>
      </c>
      <c r="AB29" s="202">
        <v>0</v>
      </c>
      <c r="AC29" s="202">
        <v>9.5500000000000007</v>
      </c>
      <c r="AD29" s="202">
        <v>6.82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7.34</v>
      </c>
      <c r="AS29" s="202">
        <v>17.93</v>
      </c>
      <c r="AT29" s="202">
        <v>16.98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5.71</v>
      </c>
      <c r="J30" s="202">
        <v>0</v>
      </c>
      <c r="K30" s="202">
        <v>102.67</v>
      </c>
      <c r="L30" s="202">
        <v>2.4900000000000002</v>
      </c>
      <c r="M30" s="202">
        <v>0</v>
      </c>
      <c r="N30" s="202">
        <v>1.2</v>
      </c>
      <c r="O30" s="202">
        <v>2</v>
      </c>
      <c r="P30" s="202">
        <v>2.74</v>
      </c>
      <c r="Q30" s="202">
        <v>0.21</v>
      </c>
      <c r="R30" s="202">
        <v>0.21</v>
      </c>
      <c r="S30" s="202">
        <v>0.27</v>
      </c>
      <c r="T30" s="202">
        <v>0</v>
      </c>
      <c r="U30" s="202">
        <v>10.92</v>
      </c>
      <c r="V30" s="202">
        <v>0.21</v>
      </c>
      <c r="W30" s="202">
        <v>0.34</v>
      </c>
      <c r="X30" s="202">
        <v>0.5</v>
      </c>
      <c r="Y30" s="202">
        <v>0</v>
      </c>
      <c r="Z30" s="202">
        <v>2.81</v>
      </c>
      <c r="AA30" s="202">
        <v>0.91</v>
      </c>
      <c r="AB30" s="202">
        <v>0</v>
      </c>
      <c r="AC30" s="202">
        <v>9.5500000000000007</v>
      </c>
      <c r="AD30" s="202">
        <v>6.82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7.34</v>
      </c>
      <c r="AS30" s="202">
        <v>17.93</v>
      </c>
      <c r="AT30" s="202">
        <v>16.98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5.71</v>
      </c>
      <c r="J31" s="202">
        <v>0</v>
      </c>
      <c r="K31" s="202">
        <v>64.72</v>
      </c>
      <c r="L31" s="202">
        <v>1.72</v>
      </c>
      <c r="M31" s="202">
        <v>0</v>
      </c>
      <c r="N31" s="202">
        <v>1.2</v>
      </c>
      <c r="O31" s="202">
        <v>2</v>
      </c>
      <c r="P31" s="202">
        <v>2.74</v>
      </c>
      <c r="Q31" s="202">
        <v>0.21</v>
      </c>
      <c r="R31" s="202">
        <v>0.21</v>
      </c>
      <c r="S31" s="202">
        <v>0.27</v>
      </c>
      <c r="T31" s="202">
        <v>0</v>
      </c>
      <c r="U31" s="202">
        <v>10.92</v>
      </c>
      <c r="V31" s="202">
        <v>0.21</v>
      </c>
      <c r="W31" s="202">
        <v>0.34</v>
      </c>
      <c r="X31" s="202">
        <v>0.5</v>
      </c>
      <c r="Y31" s="202">
        <v>0</v>
      </c>
      <c r="Z31" s="202">
        <v>2.81</v>
      </c>
      <c r="AA31" s="202">
        <v>0.91</v>
      </c>
      <c r="AB31" s="202">
        <v>0</v>
      </c>
      <c r="AC31" s="202">
        <v>9.5500000000000007</v>
      </c>
      <c r="AD31" s="202">
        <v>6.82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7.34</v>
      </c>
      <c r="AS31" s="202">
        <v>17.93</v>
      </c>
      <c r="AT31" s="202">
        <v>16.98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5.71</v>
      </c>
      <c r="J32" s="202">
        <v>0</v>
      </c>
      <c r="K32" s="202">
        <v>58.52</v>
      </c>
      <c r="L32" s="202">
        <v>1.72</v>
      </c>
      <c r="M32" s="202">
        <v>0</v>
      </c>
      <c r="N32" s="202">
        <v>1.2</v>
      </c>
      <c r="O32" s="202">
        <v>2</v>
      </c>
      <c r="P32" s="202">
        <v>2.74</v>
      </c>
      <c r="Q32" s="202">
        <v>0.21</v>
      </c>
      <c r="R32" s="202">
        <v>0.21</v>
      </c>
      <c r="S32" s="202">
        <v>0.27</v>
      </c>
      <c r="T32" s="202">
        <v>0</v>
      </c>
      <c r="U32" s="202">
        <v>10.92</v>
      </c>
      <c r="V32" s="202">
        <v>0.21</v>
      </c>
      <c r="W32" s="202">
        <v>0.34</v>
      </c>
      <c r="X32" s="202">
        <v>0.5</v>
      </c>
      <c r="Y32" s="202">
        <v>0</v>
      </c>
      <c r="Z32" s="202">
        <v>2.81</v>
      </c>
      <c r="AA32" s="202">
        <v>0.91</v>
      </c>
      <c r="AB32" s="202">
        <v>0</v>
      </c>
      <c r="AC32" s="202">
        <v>9.5500000000000007</v>
      </c>
      <c r="AD32" s="202">
        <v>6.82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7.34</v>
      </c>
      <c r="AS32" s="202">
        <v>17.93</v>
      </c>
      <c r="AT32" s="202">
        <v>16.98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5.71</v>
      </c>
      <c r="J33" s="202">
        <v>0</v>
      </c>
      <c r="K33" s="202">
        <v>6.5</v>
      </c>
      <c r="L33" s="202">
        <v>1.72</v>
      </c>
      <c r="M33" s="202">
        <v>0</v>
      </c>
      <c r="N33" s="202">
        <v>1.2</v>
      </c>
      <c r="O33" s="202">
        <v>2</v>
      </c>
      <c r="P33" s="202">
        <v>2.74</v>
      </c>
      <c r="Q33" s="202">
        <v>0.21</v>
      </c>
      <c r="R33" s="202">
        <v>0.21</v>
      </c>
      <c r="S33" s="202">
        <v>0.27</v>
      </c>
      <c r="T33" s="202">
        <v>0</v>
      </c>
      <c r="U33" s="202">
        <v>10.92</v>
      </c>
      <c r="V33" s="202">
        <v>0.21</v>
      </c>
      <c r="W33" s="202">
        <v>0.34</v>
      </c>
      <c r="X33" s="202">
        <v>0.5</v>
      </c>
      <c r="Y33" s="202">
        <v>0</v>
      </c>
      <c r="Z33" s="202">
        <v>2.81</v>
      </c>
      <c r="AA33" s="202">
        <v>0.91</v>
      </c>
      <c r="AB33" s="202">
        <v>0</v>
      </c>
      <c r="AC33" s="202">
        <v>9.5500000000000007</v>
      </c>
      <c r="AD33" s="202">
        <v>6.82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7.34</v>
      </c>
      <c r="AS33" s="202">
        <v>17.93</v>
      </c>
      <c r="AT33" s="202">
        <v>16.98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5.71</v>
      </c>
      <c r="J34" s="202">
        <v>0</v>
      </c>
      <c r="K34" s="202">
        <v>6.5</v>
      </c>
      <c r="L34" s="202">
        <v>1.72</v>
      </c>
      <c r="M34" s="202">
        <v>0</v>
      </c>
      <c r="N34" s="202">
        <v>1.2</v>
      </c>
      <c r="O34" s="202">
        <v>2</v>
      </c>
      <c r="P34" s="202">
        <v>2.74</v>
      </c>
      <c r="Q34" s="202">
        <v>0.21</v>
      </c>
      <c r="R34" s="202">
        <v>0.21</v>
      </c>
      <c r="S34" s="202">
        <v>0.27</v>
      </c>
      <c r="T34" s="202">
        <v>0</v>
      </c>
      <c r="U34" s="202">
        <v>10.92</v>
      </c>
      <c r="V34" s="202">
        <v>0.21</v>
      </c>
      <c r="W34" s="202">
        <v>0.34</v>
      </c>
      <c r="X34" s="202">
        <v>0.5</v>
      </c>
      <c r="Y34" s="202">
        <v>0</v>
      </c>
      <c r="Z34" s="202">
        <v>2.81</v>
      </c>
      <c r="AA34" s="202">
        <v>0.91</v>
      </c>
      <c r="AB34" s="202">
        <v>0</v>
      </c>
      <c r="AC34" s="202">
        <v>9.5500000000000007</v>
      </c>
      <c r="AD34" s="202">
        <v>6.82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7.34</v>
      </c>
      <c r="AS34" s="202">
        <v>17.93</v>
      </c>
      <c r="AT34" s="202">
        <v>16.98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5.71</v>
      </c>
      <c r="J35" s="202">
        <v>0</v>
      </c>
      <c r="K35" s="202">
        <v>6.5</v>
      </c>
      <c r="L35" s="202">
        <v>1.72</v>
      </c>
      <c r="M35" s="202">
        <v>0</v>
      </c>
      <c r="N35" s="202">
        <v>1.2</v>
      </c>
      <c r="O35" s="202">
        <v>2</v>
      </c>
      <c r="P35" s="202">
        <v>2.74</v>
      </c>
      <c r="Q35" s="202">
        <v>0.21</v>
      </c>
      <c r="R35" s="202">
        <v>0.21</v>
      </c>
      <c r="S35" s="202">
        <v>0.27</v>
      </c>
      <c r="T35" s="202">
        <v>0</v>
      </c>
      <c r="U35" s="202">
        <v>10.92</v>
      </c>
      <c r="V35" s="202">
        <v>0.21</v>
      </c>
      <c r="W35" s="202">
        <v>0.34</v>
      </c>
      <c r="X35" s="202">
        <v>0.9</v>
      </c>
      <c r="Y35" s="202">
        <v>0</v>
      </c>
      <c r="Z35" s="202">
        <v>2.81</v>
      </c>
      <c r="AA35" s="202">
        <v>0.91</v>
      </c>
      <c r="AB35" s="202">
        <v>0</v>
      </c>
      <c r="AC35" s="202">
        <v>9.5500000000000007</v>
      </c>
      <c r="AD35" s="202">
        <v>6.82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7.31</v>
      </c>
      <c r="AS35" s="202">
        <v>17.93</v>
      </c>
      <c r="AT35" s="202">
        <v>16.98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5.71</v>
      </c>
      <c r="J36" s="202">
        <v>0</v>
      </c>
      <c r="K36" s="202">
        <v>20.100000000000001</v>
      </c>
      <c r="L36" s="202">
        <v>1.72</v>
      </c>
      <c r="M36" s="202">
        <v>0</v>
      </c>
      <c r="N36" s="202">
        <v>1.2</v>
      </c>
      <c r="O36" s="202">
        <v>2</v>
      </c>
      <c r="P36" s="202">
        <v>2.74</v>
      </c>
      <c r="Q36" s="202">
        <v>0.21</v>
      </c>
      <c r="R36" s="202">
        <v>0.21</v>
      </c>
      <c r="S36" s="202">
        <v>0.27</v>
      </c>
      <c r="T36" s="202">
        <v>0</v>
      </c>
      <c r="U36" s="202">
        <v>10.92</v>
      </c>
      <c r="V36" s="202">
        <v>0.21</v>
      </c>
      <c r="W36" s="202">
        <v>0.34</v>
      </c>
      <c r="X36" s="202">
        <v>0.06</v>
      </c>
      <c r="Y36" s="202">
        <v>0</v>
      </c>
      <c r="Z36" s="202">
        <v>2.81</v>
      </c>
      <c r="AA36" s="202">
        <v>0.91</v>
      </c>
      <c r="AB36" s="202">
        <v>0</v>
      </c>
      <c r="AC36" s="202">
        <v>9.5500000000000007</v>
      </c>
      <c r="AD36" s="202">
        <v>6.82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7.31</v>
      </c>
      <c r="AS36" s="202">
        <v>17.93</v>
      </c>
      <c r="AT36" s="202">
        <v>16.98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5.71</v>
      </c>
      <c r="J37" s="202">
        <v>0</v>
      </c>
      <c r="K37" s="202">
        <v>29.7</v>
      </c>
      <c r="L37" s="202">
        <v>1.72</v>
      </c>
      <c r="M37" s="202">
        <v>0</v>
      </c>
      <c r="N37" s="202">
        <v>1.2</v>
      </c>
      <c r="O37" s="202">
        <v>2</v>
      </c>
      <c r="P37" s="202">
        <v>2.74</v>
      </c>
      <c r="Q37" s="202">
        <v>0.21</v>
      </c>
      <c r="R37" s="202">
        <v>0.21</v>
      </c>
      <c r="S37" s="202">
        <v>0.27</v>
      </c>
      <c r="T37" s="202">
        <v>0</v>
      </c>
      <c r="U37" s="202">
        <v>10.92</v>
      </c>
      <c r="V37" s="202">
        <v>0.21</v>
      </c>
      <c r="W37" s="202">
        <v>0.34</v>
      </c>
      <c r="X37" s="202">
        <v>0</v>
      </c>
      <c r="Y37" s="202">
        <v>0</v>
      </c>
      <c r="Z37" s="202">
        <v>2.81</v>
      </c>
      <c r="AA37" s="202">
        <v>0.91</v>
      </c>
      <c r="AB37" s="202">
        <v>0</v>
      </c>
      <c r="AC37" s="202">
        <v>9.5500000000000007</v>
      </c>
      <c r="AD37" s="202">
        <v>6.82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7.31</v>
      </c>
      <c r="AS37" s="202">
        <v>17.93</v>
      </c>
      <c r="AT37" s="202">
        <v>16.98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5.71</v>
      </c>
      <c r="J38" s="202">
        <v>0</v>
      </c>
      <c r="K38" s="202">
        <v>58.52</v>
      </c>
      <c r="L38" s="202">
        <v>1.72</v>
      </c>
      <c r="M38" s="202">
        <v>0</v>
      </c>
      <c r="N38" s="202">
        <v>1.2</v>
      </c>
      <c r="O38" s="202">
        <v>2</v>
      </c>
      <c r="P38" s="202">
        <v>2.74</v>
      </c>
      <c r="Q38" s="202">
        <v>0.21</v>
      </c>
      <c r="R38" s="202">
        <v>0.21</v>
      </c>
      <c r="S38" s="202">
        <v>0.27</v>
      </c>
      <c r="T38" s="202">
        <v>0</v>
      </c>
      <c r="U38" s="202">
        <v>10.92</v>
      </c>
      <c r="V38" s="202">
        <v>0.21</v>
      </c>
      <c r="W38" s="202">
        <v>0.34</v>
      </c>
      <c r="X38" s="202">
        <v>0</v>
      </c>
      <c r="Y38" s="202">
        <v>0</v>
      </c>
      <c r="Z38" s="202">
        <v>2.81</v>
      </c>
      <c r="AA38" s="202">
        <v>0.91</v>
      </c>
      <c r="AB38" s="202">
        <v>0</v>
      </c>
      <c r="AC38" s="202">
        <v>9.5500000000000007</v>
      </c>
      <c r="AD38" s="202">
        <v>6.82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7.31</v>
      </c>
      <c r="AS38" s="202">
        <v>17.93</v>
      </c>
      <c r="AT38" s="202">
        <v>16.98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5.71</v>
      </c>
      <c r="J39" s="202">
        <v>0</v>
      </c>
      <c r="K39" s="202">
        <v>68.12</v>
      </c>
      <c r="L39" s="202">
        <v>1.72</v>
      </c>
      <c r="M39" s="202">
        <v>0</v>
      </c>
      <c r="N39" s="202">
        <v>1.2</v>
      </c>
      <c r="O39" s="202">
        <v>2</v>
      </c>
      <c r="P39" s="202">
        <v>2.74</v>
      </c>
      <c r="Q39" s="202">
        <v>0.21</v>
      </c>
      <c r="R39" s="202">
        <v>0.21</v>
      </c>
      <c r="S39" s="202">
        <v>0.27</v>
      </c>
      <c r="T39" s="202">
        <v>0</v>
      </c>
      <c r="U39" s="202">
        <v>10.92</v>
      </c>
      <c r="V39" s="202">
        <v>0.21</v>
      </c>
      <c r="W39" s="202">
        <v>0.34</v>
      </c>
      <c r="X39" s="202">
        <v>0</v>
      </c>
      <c r="Y39" s="202">
        <v>0</v>
      </c>
      <c r="Z39" s="202">
        <v>2.81</v>
      </c>
      <c r="AA39" s="202">
        <v>0.91</v>
      </c>
      <c r="AB39" s="202">
        <v>0</v>
      </c>
      <c r="AC39" s="202">
        <v>9.5500000000000007</v>
      </c>
      <c r="AD39" s="202">
        <v>6.82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7.31</v>
      </c>
      <c r="AS39" s="202">
        <v>17.93</v>
      </c>
      <c r="AT39" s="202">
        <v>16.98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5.71</v>
      </c>
      <c r="J40" s="202">
        <v>0</v>
      </c>
      <c r="K40" s="202">
        <v>68.12</v>
      </c>
      <c r="L40" s="202">
        <v>1.72</v>
      </c>
      <c r="M40" s="202">
        <v>0</v>
      </c>
      <c r="N40" s="202">
        <v>1.2</v>
      </c>
      <c r="O40" s="202">
        <v>2</v>
      </c>
      <c r="P40" s="202">
        <v>2.74</v>
      </c>
      <c r="Q40" s="202">
        <v>0.21</v>
      </c>
      <c r="R40" s="202">
        <v>0.21</v>
      </c>
      <c r="S40" s="202">
        <v>0.27</v>
      </c>
      <c r="T40" s="202">
        <v>0</v>
      </c>
      <c r="U40" s="202">
        <v>10.92</v>
      </c>
      <c r="V40" s="202">
        <v>0.21</v>
      </c>
      <c r="W40" s="202">
        <v>0.34</v>
      </c>
      <c r="X40" s="202">
        <v>0</v>
      </c>
      <c r="Y40" s="202">
        <v>0</v>
      </c>
      <c r="Z40" s="202">
        <v>2.81</v>
      </c>
      <c r="AA40" s="202">
        <v>0.91</v>
      </c>
      <c r="AB40" s="202">
        <v>0</v>
      </c>
      <c r="AC40" s="202">
        <v>9.5500000000000007</v>
      </c>
      <c r="AD40" s="202">
        <v>6.82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7.31</v>
      </c>
      <c r="AS40" s="202">
        <v>17.93</v>
      </c>
      <c r="AT40" s="202">
        <v>16.98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5.71</v>
      </c>
      <c r="J41" s="202">
        <v>0</v>
      </c>
      <c r="K41" s="202">
        <v>82.53</v>
      </c>
      <c r="L41" s="202">
        <v>1.72</v>
      </c>
      <c r="M41" s="202">
        <v>0</v>
      </c>
      <c r="N41" s="202">
        <v>1.2</v>
      </c>
      <c r="O41" s="202">
        <v>2</v>
      </c>
      <c r="P41" s="202">
        <v>2.74</v>
      </c>
      <c r="Q41" s="202">
        <v>2.34</v>
      </c>
      <c r="R41" s="202">
        <v>2.5</v>
      </c>
      <c r="S41" s="202">
        <v>2.86</v>
      </c>
      <c r="T41" s="202">
        <v>0</v>
      </c>
      <c r="U41" s="202">
        <v>10.92</v>
      </c>
      <c r="V41" s="202">
        <v>0.21</v>
      </c>
      <c r="W41" s="202">
        <v>0.34</v>
      </c>
      <c r="X41" s="202">
        <v>3.57</v>
      </c>
      <c r="Y41" s="202">
        <v>0</v>
      </c>
      <c r="Z41" s="202">
        <v>2.81</v>
      </c>
      <c r="AA41" s="202">
        <v>0.91</v>
      </c>
      <c r="AB41" s="202">
        <v>0</v>
      </c>
      <c r="AC41" s="202">
        <v>9.5500000000000007</v>
      </c>
      <c r="AD41" s="202">
        <v>6.82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7.31</v>
      </c>
      <c r="AS41" s="202">
        <v>17.93</v>
      </c>
      <c r="AT41" s="202">
        <v>16.98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5.71</v>
      </c>
      <c r="J42" s="202">
        <v>0</v>
      </c>
      <c r="K42" s="202">
        <v>125.74</v>
      </c>
      <c r="L42" s="202">
        <v>0</v>
      </c>
      <c r="M42" s="202">
        <v>0</v>
      </c>
      <c r="N42" s="202">
        <v>1.2</v>
      </c>
      <c r="O42" s="202">
        <v>2</v>
      </c>
      <c r="P42" s="202">
        <v>2.74</v>
      </c>
      <c r="Q42" s="202">
        <v>2.34</v>
      </c>
      <c r="R42" s="202">
        <v>2.5</v>
      </c>
      <c r="S42" s="202">
        <v>2.86</v>
      </c>
      <c r="T42" s="202">
        <v>0</v>
      </c>
      <c r="U42" s="202">
        <v>10.92</v>
      </c>
      <c r="V42" s="202">
        <v>0.21</v>
      </c>
      <c r="W42" s="202">
        <v>0.34</v>
      </c>
      <c r="X42" s="202">
        <v>8.08</v>
      </c>
      <c r="Y42" s="202">
        <v>0</v>
      </c>
      <c r="Z42" s="202">
        <v>2.81</v>
      </c>
      <c r="AA42" s="202">
        <v>0.91</v>
      </c>
      <c r="AB42" s="202">
        <v>0</v>
      </c>
      <c r="AC42" s="202">
        <v>9.5500000000000007</v>
      </c>
      <c r="AD42" s="202">
        <v>6.82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7.31</v>
      </c>
      <c r="AS42" s="202">
        <v>17.93</v>
      </c>
      <c r="AT42" s="202">
        <v>16.98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5.71</v>
      </c>
      <c r="J43" s="202">
        <v>0</v>
      </c>
      <c r="K43" s="202">
        <v>143.03</v>
      </c>
      <c r="L43" s="202">
        <v>21.47</v>
      </c>
      <c r="M43" s="202">
        <v>0</v>
      </c>
      <c r="N43" s="202">
        <v>1.2</v>
      </c>
      <c r="O43" s="202">
        <v>2</v>
      </c>
      <c r="P43" s="202">
        <v>2.74</v>
      </c>
      <c r="Q43" s="202">
        <v>2.34</v>
      </c>
      <c r="R43" s="202">
        <v>2.5</v>
      </c>
      <c r="S43" s="202">
        <v>2.86</v>
      </c>
      <c r="T43" s="202">
        <v>0</v>
      </c>
      <c r="U43" s="202">
        <v>10.92</v>
      </c>
      <c r="V43" s="202">
        <v>0</v>
      </c>
      <c r="W43" s="202">
        <v>0.34</v>
      </c>
      <c r="X43" s="202">
        <v>5.6</v>
      </c>
      <c r="Y43" s="202">
        <v>0</v>
      </c>
      <c r="Z43" s="202">
        <v>0.27</v>
      </c>
      <c r="AA43" s="202">
        <v>11.37</v>
      </c>
      <c r="AB43" s="202">
        <v>0</v>
      </c>
      <c r="AC43" s="202">
        <v>9.5500000000000007</v>
      </c>
      <c r="AD43" s="202">
        <v>6.82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7.23</v>
      </c>
      <c r="AS43" s="202">
        <v>17.93</v>
      </c>
      <c r="AT43" s="202">
        <v>16.98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5.71</v>
      </c>
      <c r="J44" s="202">
        <v>0</v>
      </c>
      <c r="K44" s="202">
        <v>143.03</v>
      </c>
      <c r="L44" s="202">
        <v>21.47</v>
      </c>
      <c r="M44" s="202">
        <v>0</v>
      </c>
      <c r="N44" s="202">
        <v>1.2</v>
      </c>
      <c r="O44" s="202">
        <v>2</v>
      </c>
      <c r="P44" s="202">
        <v>2.74</v>
      </c>
      <c r="Q44" s="202">
        <v>2.34</v>
      </c>
      <c r="R44" s="202">
        <v>2.5</v>
      </c>
      <c r="S44" s="202">
        <v>2.86</v>
      </c>
      <c r="T44" s="202">
        <v>0</v>
      </c>
      <c r="U44" s="202">
        <v>10.92</v>
      </c>
      <c r="V44" s="202">
        <v>0.21</v>
      </c>
      <c r="W44" s="202">
        <v>0.34</v>
      </c>
      <c r="X44" s="202">
        <v>5.6</v>
      </c>
      <c r="Y44" s="202">
        <v>0</v>
      </c>
      <c r="Z44" s="202">
        <v>2.81</v>
      </c>
      <c r="AA44" s="202">
        <v>11.73</v>
      </c>
      <c r="AB44" s="202">
        <v>0</v>
      </c>
      <c r="AC44" s="202">
        <v>9.5500000000000007</v>
      </c>
      <c r="AD44" s="202">
        <v>6.82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7.23</v>
      </c>
      <c r="AS44" s="202">
        <v>17.93</v>
      </c>
      <c r="AT44" s="202">
        <v>16.98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5.71</v>
      </c>
      <c r="J45" s="202">
        <v>0</v>
      </c>
      <c r="K45" s="202">
        <v>143.03</v>
      </c>
      <c r="L45" s="202">
        <v>21.47</v>
      </c>
      <c r="M45" s="202">
        <v>0</v>
      </c>
      <c r="N45" s="202">
        <v>1.2</v>
      </c>
      <c r="O45" s="202">
        <v>2</v>
      </c>
      <c r="P45" s="202">
        <v>2.74</v>
      </c>
      <c r="Q45" s="202">
        <v>2.34</v>
      </c>
      <c r="R45" s="202">
        <v>2.5</v>
      </c>
      <c r="S45" s="202">
        <v>2.86</v>
      </c>
      <c r="T45" s="202">
        <v>0</v>
      </c>
      <c r="U45" s="202">
        <v>10.92</v>
      </c>
      <c r="V45" s="202">
        <v>0.21</v>
      </c>
      <c r="W45" s="202">
        <v>0.34</v>
      </c>
      <c r="X45" s="202">
        <v>3.01</v>
      </c>
      <c r="Y45" s="202">
        <v>0</v>
      </c>
      <c r="Z45" s="202">
        <v>2.81</v>
      </c>
      <c r="AA45" s="202">
        <v>11.73</v>
      </c>
      <c r="AB45" s="202">
        <v>0</v>
      </c>
      <c r="AC45" s="202">
        <v>9.5500000000000007</v>
      </c>
      <c r="AD45" s="202">
        <v>6.82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7.23</v>
      </c>
      <c r="AS45" s="202">
        <v>17.93</v>
      </c>
      <c r="AT45" s="202">
        <v>16.98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5.71</v>
      </c>
      <c r="J46" s="202">
        <v>0</v>
      </c>
      <c r="K46" s="202">
        <v>143.03</v>
      </c>
      <c r="L46" s="202">
        <v>21.47</v>
      </c>
      <c r="M46" s="202">
        <v>0</v>
      </c>
      <c r="N46" s="202">
        <v>1.2</v>
      </c>
      <c r="O46" s="202">
        <v>2</v>
      </c>
      <c r="P46" s="202">
        <v>2.74</v>
      </c>
      <c r="Q46" s="202">
        <v>2.34</v>
      </c>
      <c r="R46" s="202">
        <v>2.5</v>
      </c>
      <c r="S46" s="202">
        <v>2.86</v>
      </c>
      <c r="T46" s="202">
        <v>0</v>
      </c>
      <c r="U46" s="202">
        <v>10.92</v>
      </c>
      <c r="V46" s="202">
        <v>0.21</v>
      </c>
      <c r="W46" s="202">
        <v>0.34</v>
      </c>
      <c r="X46" s="202">
        <v>3.01</v>
      </c>
      <c r="Y46" s="202">
        <v>0</v>
      </c>
      <c r="Z46" s="202">
        <v>2.81</v>
      </c>
      <c r="AA46" s="202">
        <v>11.73</v>
      </c>
      <c r="AB46" s="202">
        <v>0</v>
      </c>
      <c r="AC46" s="202">
        <v>9.5500000000000007</v>
      </c>
      <c r="AD46" s="202">
        <v>6.82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7.23</v>
      </c>
      <c r="AS46" s="202">
        <v>17.93</v>
      </c>
      <c r="AT46" s="202">
        <v>16.98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5.71</v>
      </c>
      <c r="J47" s="202">
        <v>0</v>
      </c>
      <c r="K47" s="202">
        <v>143.03</v>
      </c>
      <c r="L47" s="202">
        <v>21.47</v>
      </c>
      <c r="M47" s="202">
        <v>0</v>
      </c>
      <c r="N47" s="202">
        <v>1.2</v>
      </c>
      <c r="O47" s="202">
        <v>2</v>
      </c>
      <c r="P47" s="202">
        <v>2.74</v>
      </c>
      <c r="Q47" s="202">
        <v>2.34</v>
      </c>
      <c r="R47" s="202">
        <v>2.5</v>
      </c>
      <c r="S47" s="202">
        <v>2.86</v>
      </c>
      <c r="T47" s="202">
        <v>0</v>
      </c>
      <c r="U47" s="202">
        <v>10.92</v>
      </c>
      <c r="V47" s="202">
        <v>0.21</v>
      </c>
      <c r="W47" s="202">
        <v>0.34</v>
      </c>
      <c r="X47" s="202">
        <v>0.99</v>
      </c>
      <c r="Y47" s="202">
        <v>0</v>
      </c>
      <c r="Z47" s="202">
        <v>2.81</v>
      </c>
      <c r="AA47" s="202">
        <v>11.73</v>
      </c>
      <c r="AB47" s="202">
        <v>0</v>
      </c>
      <c r="AC47" s="202">
        <v>9.5500000000000007</v>
      </c>
      <c r="AD47" s="202">
        <v>6.82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7.23</v>
      </c>
      <c r="AS47" s="202">
        <v>17.93</v>
      </c>
      <c r="AT47" s="202">
        <v>16.98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5.71</v>
      </c>
      <c r="J48" s="202">
        <v>0</v>
      </c>
      <c r="K48" s="202">
        <v>143.03</v>
      </c>
      <c r="L48" s="202">
        <v>21.47</v>
      </c>
      <c r="M48" s="202">
        <v>0</v>
      </c>
      <c r="N48" s="202">
        <v>1.2</v>
      </c>
      <c r="O48" s="202">
        <v>2</v>
      </c>
      <c r="P48" s="202">
        <v>2.74</v>
      </c>
      <c r="Q48" s="202">
        <v>2.34</v>
      </c>
      <c r="R48" s="202">
        <v>2.5</v>
      </c>
      <c r="S48" s="202">
        <v>2.86</v>
      </c>
      <c r="T48" s="202">
        <v>0</v>
      </c>
      <c r="U48" s="202">
        <v>10.92</v>
      </c>
      <c r="V48" s="202">
        <v>0.21</v>
      </c>
      <c r="W48" s="202">
        <v>0.34</v>
      </c>
      <c r="X48" s="202">
        <v>0.99</v>
      </c>
      <c r="Y48" s="202">
        <v>0</v>
      </c>
      <c r="Z48" s="202">
        <v>2.81</v>
      </c>
      <c r="AA48" s="202">
        <v>11.73</v>
      </c>
      <c r="AB48" s="202">
        <v>0</v>
      </c>
      <c r="AC48" s="202">
        <v>9.5500000000000007</v>
      </c>
      <c r="AD48" s="202">
        <v>6.82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7.23</v>
      </c>
      <c r="AS48" s="202">
        <v>17.93</v>
      </c>
      <c r="AT48" s="202">
        <v>16.98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5.71</v>
      </c>
      <c r="J49" s="202">
        <v>0</v>
      </c>
      <c r="K49" s="202">
        <v>142.97</v>
      </c>
      <c r="L49" s="202">
        <v>21.47</v>
      </c>
      <c r="M49" s="202">
        <v>0</v>
      </c>
      <c r="N49" s="202">
        <v>1.2</v>
      </c>
      <c r="O49" s="202">
        <v>2</v>
      </c>
      <c r="P49" s="202">
        <v>2.74</v>
      </c>
      <c r="Q49" s="202">
        <v>2.34</v>
      </c>
      <c r="R49" s="202">
        <v>2.5</v>
      </c>
      <c r="S49" s="202">
        <v>2.86</v>
      </c>
      <c r="T49" s="202">
        <v>0</v>
      </c>
      <c r="U49" s="202">
        <v>10.92</v>
      </c>
      <c r="V49" s="202">
        <v>0.21</v>
      </c>
      <c r="W49" s="202">
        <v>0.34</v>
      </c>
      <c r="X49" s="202">
        <v>0.99</v>
      </c>
      <c r="Y49" s="202">
        <v>0</v>
      </c>
      <c r="Z49" s="202">
        <v>38.270000000000003</v>
      </c>
      <c r="AA49" s="202">
        <v>11.73</v>
      </c>
      <c r="AB49" s="202">
        <v>0</v>
      </c>
      <c r="AC49" s="202">
        <v>9.5500000000000007</v>
      </c>
      <c r="AD49" s="202">
        <v>6.82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7.2</v>
      </c>
      <c r="AS49" s="202">
        <v>17.93</v>
      </c>
      <c r="AT49" s="202">
        <v>16.98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5.71</v>
      </c>
      <c r="J50" s="202">
        <v>0</v>
      </c>
      <c r="K50" s="202">
        <v>143.03</v>
      </c>
      <c r="L50" s="202">
        <v>21.47</v>
      </c>
      <c r="M50" s="202">
        <v>0</v>
      </c>
      <c r="N50" s="202">
        <v>1.2</v>
      </c>
      <c r="O50" s="202">
        <v>2</v>
      </c>
      <c r="P50" s="202">
        <v>2.74</v>
      </c>
      <c r="Q50" s="202">
        <v>2.34</v>
      </c>
      <c r="R50" s="202">
        <v>2.5</v>
      </c>
      <c r="S50" s="202">
        <v>2.86</v>
      </c>
      <c r="T50" s="202">
        <v>0</v>
      </c>
      <c r="U50" s="202">
        <v>10.92</v>
      </c>
      <c r="V50" s="202">
        <v>0.21</v>
      </c>
      <c r="W50" s="202">
        <v>0.34</v>
      </c>
      <c r="X50" s="202">
        <v>0.99</v>
      </c>
      <c r="Y50" s="202">
        <v>0</v>
      </c>
      <c r="Z50" s="202">
        <v>38.270000000000003</v>
      </c>
      <c r="AA50" s="202">
        <v>11.73</v>
      </c>
      <c r="AB50" s="202">
        <v>0</v>
      </c>
      <c r="AC50" s="202">
        <v>9.5500000000000007</v>
      </c>
      <c r="AD50" s="202">
        <v>6.82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7.2</v>
      </c>
      <c r="AS50" s="202">
        <v>17.93</v>
      </c>
      <c r="AT50" s="202">
        <v>16.98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5.71</v>
      </c>
      <c r="J51" s="202">
        <v>0</v>
      </c>
      <c r="K51" s="202">
        <v>143.03</v>
      </c>
      <c r="L51" s="202">
        <v>21.47</v>
      </c>
      <c r="M51" s="202">
        <v>0</v>
      </c>
      <c r="N51" s="202">
        <v>1.2</v>
      </c>
      <c r="O51" s="202">
        <v>2</v>
      </c>
      <c r="P51" s="202">
        <v>2.74</v>
      </c>
      <c r="Q51" s="202">
        <v>2.34</v>
      </c>
      <c r="R51" s="202">
        <v>2.5</v>
      </c>
      <c r="S51" s="202">
        <v>2.86</v>
      </c>
      <c r="T51" s="202">
        <v>0</v>
      </c>
      <c r="U51" s="202">
        <v>10.92</v>
      </c>
      <c r="V51" s="202">
        <v>0.21</v>
      </c>
      <c r="W51" s="202">
        <v>0.34</v>
      </c>
      <c r="X51" s="202">
        <v>0.99</v>
      </c>
      <c r="Y51" s="202">
        <v>0</v>
      </c>
      <c r="Z51" s="202">
        <v>38.270000000000003</v>
      </c>
      <c r="AA51" s="202">
        <v>11.73</v>
      </c>
      <c r="AB51" s="202">
        <v>0</v>
      </c>
      <c r="AC51" s="202">
        <v>9.57</v>
      </c>
      <c r="AD51" s="202">
        <v>6.82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7.12</v>
      </c>
      <c r="AS51" s="202">
        <v>17.93</v>
      </c>
      <c r="AT51" s="202">
        <v>16.98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5.71</v>
      </c>
      <c r="J52" s="202">
        <v>0</v>
      </c>
      <c r="K52" s="202">
        <v>143.03</v>
      </c>
      <c r="L52" s="202">
        <v>21.47</v>
      </c>
      <c r="M52" s="202">
        <v>0</v>
      </c>
      <c r="N52" s="202">
        <v>1.2</v>
      </c>
      <c r="O52" s="202">
        <v>2</v>
      </c>
      <c r="P52" s="202">
        <v>2.74</v>
      </c>
      <c r="Q52" s="202">
        <v>2.34</v>
      </c>
      <c r="R52" s="202">
        <v>2.5</v>
      </c>
      <c r="S52" s="202">
        <v>2.86</v>
      </c>
      <c r="T52" s="202">
        <v>0</v>
      </c>
      <c r="U52" s="202">
        <v>10.92</v>
      </c>
      <c r="V52" s="202">
        <v>0.21</v>
      </c>
      <c r="W52" s="202">
        <v>0.34</v>
      </c>
      <c r="X52" s="202">
        <v>0.99</v>
      </c>
      <c r="Y52" s="202">
        <v>0</v>
      </c>
      <c r="Z52" s="202">
        <v>38.270000000000003</v>
      </c>
      <c r="AA52" s="202">
        <v>11.73</v>
      </c>
      <c r="AB52" s="202">
        <v>0</v>
      </c>
      <c r="AC52" s="202">
        <v>9.57</v>
      </c>
      <c r="AD52" s="202">
        <v>6.82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7.12</v>
      </c>
      <c r="AS52" s="202">
        <v>17.93</v>
      </c>
      <c r="AT52" s="202">
        <v>16.98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5.71</v>
      </c>
      <c r="J53" s="202">
        <v>0</v>
      </c>
      <c r="K53" s="202">
        <v>143.03</v>
      </c>
      <c r="L53" s="202">
        <v>21.47</v>
      </c>
      <c r="M53" s="202">
        <v>0</v>
      </c>
      <c r="N53" s="202">
        <v>1.2</v>
      </c>
      <c r="O53" s="202">
        <v>2</v>
      </c>
      <c r="P53" s="202">
        <v>2.74</v>
      </c>
      <c r="Q53" s="202">
        <v>2.34</v>
      </c>
      <c r="R53" s="202">
        <v>2.5</v>
      </c>
      <c r="S53" s="202">
        <v>2.86</v>
      </c>
      <c r="T53" s="202">
        <v>0</v>
      </c>
      <c r="U53" s="202">
        <v>10.92</v>
      </c>
      <c r="V53" s="202">
        <v>0.21</v>
      </c>
      <c r="W53" s="202">
        <v>0.34</v>
      </c>
      <c r="X53" s="202">
        <v>0.99</v>
      </c>
      <c r="Y53" s="202">
        <v>0</v>
      </c>
      <c r="Z53" s="202">
        <v>38.270000000000003</v>
      </c>
      <c r="AA53" s="202">
        <v>11.73</v>
      </c>
      <c r="AB53" s="202">
        <v>0</v>
      </c>
      <c r="AC53" s="202">
        <v>9.57</v>
      </c>
      <c r="AD53" s="202">
        <v>6.82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7.12</v>
      </c>
      <c r="AS53" s="202">
        <v>17.93</v>
      </c>
      <c r="AT53" s="202">
        <v>16.98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5.71</v>
      </c>
      <c r="J54" s="202">
        <v>0</v>
      </c>
      <c r="K54" s="202">
        <v>142.87</v>
      </c>
      <c r="L54" s="202">
        <v>21.47</v>
      </c>
      <c r="M54" s="202">
        <v>0</v>
      </c>
      <c r="N54" s="202">
        <v>1.2</v>
      </c>
      <c r="O54" s="202">
        <v>2</v>
      </c>
      <c r="P54" s="202">
        <v>2.74</v>
      </c>
      <c r="Q54" s="202">
        <v>2.34</v>
      </c>
      <c r="R54" s="202">
        <v>2.5</v>
      </c>
      <c r="S54" s="202">
        <v>2.86</v>
      </c>
      <c r="T54" s="202">
        <v>0</v>
      </c>
      <c r="U54" s="202">
        <v>10.92</v>
      </c>
      <c r="V54" s="202">
        <v>0.21</v>
      </c>
      <c r="W54" s="202">
        <v>0.34</v>
      </c>
      <c r="X54" s="202">
        <v>0.99</v>
      </c>
      <c r="Y54" s="202">
        <v>0</v>
      </c>
      <c r="Z54" s="202">
        <v>38.270000000000003</v>
      </c>
      <c r="AA54" s="202">
        <v>11.73</v>
      </c>
      <c r="AB54" s="202">
        <v>0</v>
      </c>
      <c r="AC54" s="202">
        <v>9.57</v>
      </c>
      <c r="AD54" s="202">
        <v>6.82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7.12</v>
      </c>
      <c r="AS54" s="202">
        <v>17.93</v>
      </c>
      <c r="AT54" s="202">
        <v>16.98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5.71</v>
      </c>
      <c r="J55" s="202">
        <v>0</v>
      </c>
      <c r="K55" s="202">
        <v>142.87</v>
      </c>
      <c r="L55" s="202">
        <v>21.39</v>
      </c>
      <c r="M55" s="202">
        <v>0</v>
      </c>
      <c r="N55" s="202">
        <v>1.2</v>
      </c>
      <c r="O55" s="202">
        <v>2</v>
      </c>
      <c r="P55" s="202">
        <v>2.74</v>
      </c>
      <c r="Q55" s="202">
        <v>2.2200000000000002</v>
      </c>
      <c r="R55" s="202">
        <v>2.48</v>
      </c>
      <c r="S55" s="202">
        <v>2.84</v>
      </c>
      <c r="T55" s="202">
        <v>0</v>
      </c>
      <c r="U55" s="202">
        <v>10.92</v>
      </c>
      <c r="V55" s="202">
        <v>0.21</v>
      </c>
      <c r="W55" s="202">
        <v>0.34</v>
      </c>
      <c r="X55" s="202">
        <v>0.99</v>
      </c>
      <c r="Y55" s="202">
        <v>0</v>
      </c>
      <c r="Z55" s="202">
        <v>38.270000000000003</v>
      </c>
      <c r="AA55" s="202">
        <v>11.73</v>
      </c>
      <c r="AB55" s="202">
        <v>0</v>
      </c>
      <c r="AC55" s="202">
        <v>9.57</v>
      </c>
      <c r="AD55" s="202">
        <v>6.82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7.12</v>
      </c>
      <c r="AS55" s="202">
        <v>17.93</v>
      </c>
      <c r="AT55" s="202">
        <v>16.98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5.71</v>
      </c>
      <c r="J56" s="202">
        <v>0</v>
      </c>
      <c r="K56" s="202">
        <v>142.87</v>
      </c>
      <c r="L56" s="202">
        <v>21.39</v>
      </c>
      <c r="M56" s="202">
        <v>0</v>
      </c>
      <c r="N56" s="202">
        <v>1.2</v>
      </c>
      <c r="O56" s="202">
        <v>2</v>
      </c>
      <c r="P56" s="202">
        <v>2.74</v>
      </c>
      <c r="Q56" s="202">
        <v>2.2200000000000002</v>
      </c>
      <c r="R56" s="202">
        <v>2.48</v>
      </c>
      <c r="S56" s="202">
        <v>2.84</v>
      </c>
      <c r="T56" s="202">
        <v>0</v>
      </c>
      <c r="U56" s="202">
        <v>10.92</v>
      </c>
      <c r="V56" s="202">
        <v>0.21</v>
      </c>
      <c r="W56" s="202">
        <v>0.34</v>
      </c>
      <c r="X56" s="202">
        <v>0.99</v>
      </c>
      <c r="Y56" s="202">
        <v>0</v>
      </c>
      <c r="Z56" s="202">
        <v>38.270000000000003</v>
      </c>
      <c r="AA56" s="202">
        <v>11.73</v>
      </c>
      <c r="AB56" s="202">
        <v>0</v>
      </c>
      <c r="AC56" s="202">
        <v>9.57</v>
      </c>
      <c r="AD56" s="202">
        <v>6.82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7.12</v>
      </c>
      <c r="AS56" s="202">
        <v>17.93</v>
      </c>
      <c r="AT56" s="202">
        <v>16.98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5.71</v>
      </c>
      <c r="J57" s="202">
        <v>0</v>
      </c>
      <c r="K57" s="202">
        <v>142.87</v>
      </c>
      <c r="L57" s="202">
        <v>21.39</v>
      </c>
      <c r="M57" s="202">
        <v>0</v>
      </c>
      <c r="N57" s="202">
        <v>1.2</v>
      </c>
      <c r="O57" s="202">
        <v>2</v>
      </c>
      <c r="P57" s="202">
        <v>2.74</v>
      </c>
      <c r="Q57" s="202">
        <v>2.2200000000000002</v>
      </c>
      <c r="R57" s="202">
        <v>2.48</v>
      </c>
      <c r="S57" s="202">
        <v>2.84</v>
      </c>
      <c r="T57" s="202">
        <v>0</v>
      </c>
      <c r="U57" s="202">
        <v>10.92</v>
      </c>
      <c r="V57" s="202">
        <v>0.21</v>
      </c>
      <c r="W57" s="202">
        <v>0.34</v>
      </c>
      <c r="X57" s="202">
        <v>0.99</v>
      </c>
      <c r="Y57" s="202">
        <v>0</v>
      </c>
      <c r="Z57" s="202">
        <v>37.49</v>
      </c>
      <c r="AA57" s="202">
        <v>11.73</v>
      </c>
      <c r="AB57" s="202">
        <v>0</v>
      </c>
      <c r="AC57" s="202">
        <v>9.57</v>
      </c>
      <c r="AD57" s="202">
        <v>6.82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7.12</v>
      </c>
      <c r="AS57" s="202">
        <v>17.93</v>
      </c>
      <c r="AT57" s="202">
        <v>16.98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5.71</v>
      </c>
      <c r="J58" s="202">
        <v>0</v>
      </c>
      <c r="K58" s="202">
        <v>142.87</v>
      </c>
      <c r="L58" s="202">
        <v>21.39</v>
      </c>
      <c r="M58" s="202">
        <v>0</v>
      </c>
      <c r="N58" s="202">
        <v>1.2</v>
      </c>
      <c r="O58" s="202">
        <v>2</v>
      </c>
      <c r="P58" s="202">
        <v>2.74</v>
      </c>
      <c r="Q58" s="202">
        <v>2.2200000000000002</v>
      </c>
      <c r="R58" s="202">
        <v>2.48</v>
      </c>
      <c r="S58" s="202">
        <v>2.84</v>
      </c>
      <c r="T58" s="202">
        <v>0</v>
      </c>
      <c r="U58" s="202">
        <v>10.92</v>
      </c>
      <c r="V58" s="202">
        <v>0.21</v>
      </c>
      <c r="W58" s="202">
        <v>0.34</v>
      </c>
      <c r="X58" s="202">
        <v>0.99</v>
      </c>
      <c r="Y58" s="202">
        <v>0</v>
      </c>
      <c r="Z58" s="202">
        <v>37.49</v>
      </c>
      <c r="AA58" s="202">
        <v>11.73</v>
      </c>
      <c r="AB58" s="202">
        <v>0</v>
      </c>
      <c r="AC58" s="202">
        <v>9.57</v>
      </c>
      <c r="AD58" s="202">
        <v>6.82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7.12</v>
      </c>
      <c r="AS58" s="202">
        <v>17.93</v>
      </c>
      <c r="AT58" s="202">
        <v>16.98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5.71</v>
      </c>
      <c r="J59" s="202">
        <v>0</v>
      </c>
      <c r="K59" s="202">
        <v>142.87</v>
      </c>
      <c r="L59" s="202">
        <v>21.39</v>
      </c>
      <c r="M59" s="202">
        <v>0</v>
      </c>
      <c r="N59" s="202">
        <v>1.2</v>
      </c>
      <c r="O59" s="202">
        <v>2</v>
      </c>
      <c r="P59" s="202">
        <v>2.74</v>
      </c>
      <c r="Q59" s="202">
        <v>2.2200000000000002</v>
      </c>
      <c r="R59" s="202">
        <v>2.48</v>
      </c>
      <c r="S59" s="202">
        <v>2.84</v>
      </c>
      <c r="T59" s="202">
        <v>0</v>
      </c>
      <c r="U59" s="202">
        <v>10.92</v>
      </c>
      <c r="V59" s="202">
        <v>0.21</v>
      </c>
      <c r="W59" s="202">
        <v>0.34</v>
      </c>
      <c r="X59" s="202">
        <v>0.99</v>
      </c>
      <c r="Y59" s="202">
        <v>0</v>
      </c>
      <c r="Z59" s="202">
        <v>30.58</v>
      </c>
      <c r="AA59" s="202">
        <v>11.73</v>
      </c>
      <c r="AB59" s="202">
        <v>0</v>
      </c>
      <c r="AC59" s="202">
        <v>9.57</v>
      </c>
      <c r="AD59" s="202">
        <v>6.82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7.09</v>
      </c>
      <c r="AS59" s="202">
        <v>17.93</v>
      </c>
      <c r="AT59" s="202">
        <v>16.98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5.71</v>
      </c>
      <c r="J60" s="202">
        <v>0</v>
      </c>
      <c r="K60" s="202">
        <v>142.87</v>
      </c>
      <c r="L60" s="202">
        <v>21.47</v>
      </c>
      <c r="M60" s="202">
        <v>0</v>
      </c>
      <c r="N60" s="202">
        <v>1.2</v>
      </c>
      <c r="O60" s="202">
        <v>2</v>
      </c>
      <c r="P60" s="202">
        <v>2.74</v>
      </c>
      <c r="Q60" s="202">
        <v>2.34</v>
      </c>
      <c r="R60" s="202">
        <v>2.5</v>
      </c>
      <c r="S60" s="202">
        <v>2.86</v>
      </c>
      <c r="T60" s="202">
        <v>0</v>
      </c>
      <c r="U60" s="202">
        <v>10.92</v>
      </c>
      <c r="V60" s="202">
        <v>0.21</v>
      </c>
      <c r="W60" s="202">
        <v>0.34</v>
      </c>
      <c r="X60" s="202">
        <v>0.99</v>
      </c>
      <c r="Y60" s="202">
        <v>0</v>
      </c>
      <c r="Z60" s="202">
        <v>20.98</v>
      </c>
      <c r="AA60" s="202">
        <v>11.73</v>
      </c>
      <c r="AB60" s="202">
        <v>0</v>
      </c>
      <c r="AC60" s="202">
        <v>9.57</v>
      </c>
      <c r="AD60" s="202">
        <v>6.82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7.09</v>
      </c>
      <c r="AS60" s="202">
        <v>17.93</v>
      </c>
      <c r="AT60" s="202">
        <v>16.98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5.71</v>
      </c>
      <c r="J61" s="202">
        <v>0</v>
      </c>
      <c r="K61" s="202">
        <v>142.87</v>
      </c>
      <c r="L61" s="202">
        <v>21.47</v>
      </c>
      <c r="M61" s="202">
        <v>0</v>
      </c>
      <c r="N61" s="202">
        <v>1.2</v>
      </c>
      <c r="O61" s="202">
        <v>2</v>
      </c>
      <c r="P61" s="202">
        <v>2.74</v>
      </c>
      <c r="Q61" s="202">
        <v>2.34</v>
      </c>
      <c r="R61" s="202">
        <v>2.5</v>
      </c>
      <c r="S61" s="202">
        <v>2.86</v>
      </c>
      <c r="T61" s="202">
        <v>0</v>
      </c>
      <c r="U61" s="202">
        <v>10.92</v>
      </c>
      <c r="V61" s="202">
        <v>0.21</v>
      </c>
      <c r="W61" s="202">
        <v>0.34</v>
      </c>
      <c r="X61" s="202">
        <v>0.99</v>
      </c>
      <c r="Y61" s="202">
        <v>0</v>
      </c>
      <c r="Z61" s="202">
        <v>2.81</v>
      </c>
      <c r="AA61" s="202">
        <v>11.73</v>
      </c>
      <c r="AB61" s="202">
        <v>0</v>
      </c>
      <c r="AC61" s="202">
        <v>9.57</v>
      </c>
      <c r="AD61" s="202">
        <v>6.82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7.09</v>
      </c>
      <c r="AS61" s="202">
        <v>17.93</v>
      </c>
      <c r="AT61" s="202">
        <v>16.98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5.71</v>
      </c>
      <c r="J62" s="202">
        <v>0</v>
      </c>
      <c r="K62" s="202">
        <v>142.87</v>
      </c>
      <c r="L62" s="202">
        <v>21.47</v>
      </c>
      <c r="M62" s="202">
        <v>0</v>
      </c>
      <c r="N62" s="202">
        <v>1.2</v>
      </c>
      <c r="O62" s="202">
        <v>2</v>
      </c>
      <c r="P62" s="202">
        <v>2.74</v>
      </c>
      <c r="Q62" s="202">
        <v>2.34</v>
      </c>
      <c r="R62" s="202">
        <v>2.5</v>
      </c>
      <c r="S62" s="202">
        <v>2.86</v>
      </c>
      <c r="T62" s="202">
        <v>0</v>
      </c>
      <c r="U62" s="202">
        <v>10.92</v>
      </c>
      <c r="V62" s="202">
        <v>0.21</v>
      </c>
      <c r="W62" s="202">
        <v>0.34</v>
      </c>
      <c r="X62" s="202">
        <v>0.99</v>
      </c>
      <c r="Y62" s="202">
        <v>0</v>
      </c>
      <c r="Z62" s="202">
        <v>2.81</v>
      </c>
      <c r="AA62" s="202">
        <v>11.73</v>
      </c>
      <c r="AB62" s="202">
        <v>0</v>
      </c>
      <c r="AC62" s="202">
        <v>9.57</v>
      </c>
      <c r="AD62" s="202">
        <v>6.82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7.09</v>
      </c>
      <c r="AS62" s="202">
        <v>17.93</v>
      </c>
      <c r="AT62" s="202">
        <v>16.98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5.71</v>
      </c>
      <c r="J63" s="202">
        <v>0</v>
      </c>
      <c r="K63" s="202">
        <v>143.03</v>
      </c>
      <c r="L63" s="202">
        <v>21.47</v>
      </c>
      <c r="M63" s="202">
        <v>0</v>
      </c>
      <c r="N63" s="202">
        <v>1.2</v>
      </c>
      <c r="O63" s="202">
        <v>2</v>
      </c>
      <c r="P63" s="202">
        <v>2.74</v>
      </c>
      <c r="Q63" s="202">
        <v>2.34</v>
      </c>
      <c r="R63" s="202">
        <v>2.5</v>
      </c>
      <c r="S63" s="202">
        <v>2.86</v>
      </c>
      <c r="T63" s="202">
        <v>0</v>
      </c>
      <c r="U63" s="202">
        <v>10.92</v>
      </c>
      <c r="V63" s="202">
        <v>0.21</v>
      </c>
      <c r="W63" s="202">
        <v>0.34</v>
      </c>
      <c r="X63" s="202">
        <v>0.99</v>
      </c>
      <c r="Y63" s="202">
        <v>0</v>
      </c>
      <c r="Z63" s="202">
        <v>32.5</v>
      </c>
      <c r="AA63" s="202">
        <v>11.73</v>
      </c>
      <c r="AB63" s="202">
        <v>0</v>
      </c>
      <c r="AC63" s="202">
        <v>9.57</v>
      </c>
      <c r="AD63" s="202">
        <v>6.82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7.09</v>
      </c>
      <c r="AS63" s="202">
        <v>17.93</v>
      </c>
      <c r="AT63" s="202">
        <v>16.98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5.71</v>
      </c>
      <c r="J64" s="202">
        <v>0</v>
      </c>
      <c r="K64" s="202">
        <v>142.97</v>
      </c>
      <c r="L64" s="202">
        <v>21.47</v>
      </c>
      <c r="M64" s="202">
        <v>0</v>
      </c>
      <c r="N64" s="202">
        <v>1.2</v>
      </c>
      <c r="O64" s="202">
        <v>2</v>
      </c>
      <c r="P64" s="202">
        <v>2.74</v>
      </c>
      <c r="Q64" s="202">
        <v>2.34</v>
      </c>
      <c r="R64" s="202">
        <v>2.5</v>
      </c>
      <c r="S64" s="202">
        <v>2.86</v>
      </c>
      <c r="T64" s="202">
        <v>0</v>
      </c>
      <c r="U64" s="202">
        <v>10.92</v>
      </c>
      <c r="V64" s="202">
        <v>0.21</v>
      </c>
      <c r="W64" s="202">
        <v>0.34</v>
      </c>
      <c r="X64" s="202">
        <v>0.99</v>
      </c>
      <c r="Y64" s="202">
        <v>0</v>
      </c>
      <c r="Z64" s="202">
        <v>32.5</v>
      </c>
      <c r="AA64" s="202">
        <v>11.73</v>
      </c>
      <c r="AB64" s="202">
        <v>0</v>
      </c>
      <c r="AC64" s="202">
        <v>9.57</v>
      </c>
      <c r="AD64" s="202">
        <v>6.82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7.09</v>
      </c>
      <c r="AS64" s="202">
        <v>17.93</v>
      </c>
      <c r="AT64" s="202">
        <v>16.98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5.71</v>
      </c>
      <c r="J65" s="202">
        <v>0</v>
      </c>
      <c r="K65" s="202">
        <v>143.03</v>
      </c>
      <c r="L65" s="202">
        <v>21.47</v>
      </c>
      <c r="M65" s="202">
        <v>0</v>
      </c>
      <c r="N65" s="202">
        <v>1.2</v>
      </c>
      <c r="O65" s="202">
        <v>2</v>
      </c>
      <c r="P65" s="202">
        <v>2.74</v>
      </c>
      <c r="Q65" s="202">
        <v>2.34</v>
      </c>
      <c r="R65" s="202">
        <v>2.5</v>
      </c>
      <c r="S65" s="202">
        <v>2.86</v>
      </c>
      <c r="T65" s="202">
        <v>0</v>
      </c>
      <c r="U65" s="202">
        <v>19.989999999999998</v>
      </c>
      <c r="V65" s="202">
        <v>0.21</v>
      </c>
      <c r="W65" s="202">
        <v>0.34</v>
      </c>
      <c r="X65" s="202">
        <v>0.99</v>
      </c>
      <c r="Y65" s="202">
        <v>0</v>
      </c>
      <c r="Z65" s="202">
        <v>32.5</v>
      </c>
      <c r="AA65" s="202">
        <v>11.73</v>
      </c>
      <c r="AB65" s="202">
        <v>0</v>
      </c>
      <c r="AC65" s="202">
        <v>9.57</v>
      </c>
      <c r="AD65" s="202">
        <v>6.82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7.09</v>
      </c>
      <c r="AS65" s="202">
        <v>17.93</v>
      </c>
      <c r="AT65" s="202">
        <v>16.98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5.71</v>
      </c>
      <c r="J66" s="202">
        <v>0</v>
      </c>
      <c r="K66" s="202">
        <v>143.03</v>
      </c>
      <c r="L66" s="202">
        <v>21.47</v>
      </c>
      <c r="M66" s="202">
        <v>0</v>
      </c>
      <c r="N66" s="202">
        <v>1.2</v>
      </c>
      <c r="O66" s="202">
        <v>2</v>
      </c>
      <c r="P66" s="202">
        <v>2.74</v>
      </c>
      <c r="Q66" s="202">
        <v>2.34</v>
      </c>
      <c r="R66" s="202">
        <v>2.5</v>
      </c>
      <c r="S66" s="202">
        <v>2.86</v>
      </c>
      <c r="T66" s="202">
        <v>0</v>
      </c>
      <c r="U66" s="202">
        <v>15.16</v>
      </c>
      <c r="V66" s="202">
        <v>0.21</v>
      </c>
      <c r="W66" s="202">
        <v>0.34</v>
      </c>
      <c r="X66" s="202">
        <v>0.99</v>
      </c>
      <c r="Y66" s="202">
        <v>0</v>
      </c>
      <c r="Z66" s="202">
        <v>2.81</v>
      </c>
      <c r="AA66" s="202">
        <v>0.91</v>
      </c>
      <c r="AB66" s="202">
        <v>0</v>
      </c>
      <c r="AC66" s="202">
        <v>9.57</v>
      </c>
      <c r="AD66" s="202">
        <v>6.82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7.09</v>
      </c>
      <c r="AS66" s="202">
        <v>17.93</v>
      </c>
      <c r="AT66" s="202">
        <v>16.98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5.71</v>
      </c>
      <c r="J67" s="202">
        <v>0</v>
      </c>
      <c r="K67" s="202">
        <v>143.03</v>
      </c>
      <c r="L67" s="202">
        <v>3.36</v>
      </c>
      <c r="M67" s="202">
        <v>0</v>
      </c>
      <c r="N67" s="202">
        <v>1.2</v>
      </c>
      <c r="O67" s="202">
        <v>2</v>
      </c>
      <c r="P67" s="202">
        <v>2.74</v>
      </c>
      <c r="Q67" s="202">
        <v>0.21</v>
      </c>
      <c r="R67" s="202">
        <v>0.21</v>
      </c>
      <c r="S67" s="202">
        <v>0.27</v>
      </c>
      <c r="T67" s="202">
        <v>0</v>
      </c>
      <c r="U67" s="202">
        <v>13.27</v>
      </c>
      <c r="V67" s="202">
        <v>0.21</v>
      </c>
      <c r="W67" s="202">
        <v>0.34</v>
      </c>
      <c r="X67" s="202">
        <v>0.99</v>
      </c>
      <c r="Y67" s="202">
        <v>0</v>
      </c>
      <c r="Z67" s="202">
        <v>2.81</v>
      </c>
      <c r="AA67" s="202">
        <v>0.91</v>
      </c>
      <c r="AB67" s="202">
        <v>0</v>
      </c>
      <c r="AC67" s="202">
        <v>9.57</v>
      </c>
      <c r="AD67" s="202">
        <v>6.82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7.12</v>
      </c>
      <c r="AS67" s="202">
        <v>17.93</v>
      </c>
      <c r="AT67" s="202">
        <v>16.98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5.71</v>
      </c>
      <c r="J68" s="202">
        <v>0</v>
      </c>
      <c r="K68" s="202">
        <v>120.94</v>
      </c>
      <c r="L68" s="202">
        <v>1.72</v>
      </c>
      <c r="M68" s="202">
        <v>0</v>
      </c>
      <c r="N68" s="202">
        <v>1.2</v>
      </c>
      <c r="O68" s="202">
        <v>2</v>
      </c>
      <c r="P68" s="202">
        <v>2.74</v>
      </c>
      <c r="Q68" s="202">
        <v>0.21</v>
      </c>
      <c r="R68" s="202">
        <v>0.21</v>
      </c>
      <c r="S68" s="202">
        <v>0.27</v>
      </c>
      <c r="T68" s="202">
        <v>0</v>
      </c>
      <c r="U68" s="202">
        <v>13.51</v>
      </c>
      <c r="V68" s="202">
        <v>0.21</v>
      </c>
      <c r="W68" s="202">
        <v>0.34</v>
      </c>
      <c r="X68" s="202">
        <v>0.99</v>
      </c>
      <c r="Y68" s="202">
        <v>0</v>
      </c>
      <c r="Z68" s="202">
        <v>2.81</v>
      </c>
      <c r="AA68" s="202">
        <v>0.91</v>
      </c>
      <c r="AB68" s="202">
        <v>0</v>
      </c>
      <c r="AC68" s="202">
        <v>9.57</v>
      </c>
      <c r="AD68" s="202">
        <v>6.82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7.12</v>
      </c>
      <c r="AS68" s="202">
        <v>17.93</v>
      </c>
      <c r="AT68" s="202">
        <v>16.98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5.71</v>
      </c>
      <c r="J69" s="202">
        <v>0</v>
      </c>
      <c r="K69" s="202">
        <v>111.34</v>
      </c>
      <c r="L69" s="202">
        <v>1.72</v>
      </c>
      <c r="M69" s="202">
        <v>0</v>
      </c>
      <c r="N69" s="202">
        <v>1.2</v>
      </c>
      <c r="O69" s="202">
        <v>2</v>
      </c>
      <c r="P69" s="202">
        <v>2.62</v>
      </c>
      <c r="Q69" s="202">
        <v>0.21</v>
      </c>
      <c r="R69" s="202">
        <v>0.21</v>
      </c>
      <c r="S69" s="202">
        <v>0.27</v>
      </c>
      <c r="T69" s="202">
        <v>0</v>
      </c>
      <c r="U69" s="202">
        <v>13.75</v>
      </c>
      <c r="V69" s="202">
        <v>0.21</v>
      </c>
      <c r="W69" s="202">
        <v>0.34</v>
      </c>
      <c r="X69" s="202">
        <v>0.99</v>
      </c>
      <c r="Y69" s="202">
        <v>0</v>
      </c>
      <c r="Z69" s="202">
        <v>2.81</v>
      </c>
      <c r="AA69" s="202">
        <v>0.91</v>
      </c>
      <c r="AB69" s="202">
        <v>0</v>
      </c>
      <c r="AC69" s="202">
        <v>9.57</v>
      </c>
      <c r="AD69" s="202">
        <v>6.82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7.12</v>
      </c>
      <c r="AS69" s="202">
        <v>17.93</v>
      </c>
      <c r="AT69" s="202">
        <v>16.98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5.71</v>
      </c>
      <c r="J70" s="202">
        <v>0</v>
      </c>
      <c r="K70" s="202">
        <v>10.38</v>
      </c>
      <c r="L70" s="202">
        <v>1.72</v>
      </c>
      <c r="M70" s="202">
        <v>0</v>
      </c>
      <c r="N70" s="202">
        <v>1.2</v>
      </c>
      <c r="O70" s="202">
        <v>2</v>
      </c>
      <c r="P70" s="202">
        <v>2.62</v>
      </c>
      <c r="Q70" s="202">
        <v>0.21</v>
      </c>
      <c r="R70" s="202">
        <v>0.21</v>
      </c>
      <c r="S70" s="202">
        <v>0.27</v>
      </c>
      <c r="T70" s="202">
        <v>0</v>
      </c>
      <c r="U70" s="202">
        <v>14</v>
      </c>
      <c r="V70" s="202">
        <v>0.21</v>
      </c>
      <c r="W70" s="202">
        <v>0.34</v>
      </c>
      <c r="X70" s="202">
        <v>0.99</v>
      </c>
      <c r="Y70" s="202">
        <v>0</v>
      </c>
      <c r="Z70" s="202">
        <v>2.81</v>
      </c>
      <c r="AA70" s="202">
        <v>0.91</v>
      </c>
      <c r="AB70" s="202">
        <v>0</v>
      </c>
      <c r="AC70" s="202">
        <v>9.57</v>
      </c>
      <c r="AD70" s="202">
        <v>6.82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7.12</v>
      </c>
      <c r="AS70" s="202">
        <v>17.93</v>
      </c>
      <c r="AT70" s="202">
        <v>16.98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5.71</v>
      </c>
      <c r="J71" s="202">
        <v>0</v>
      </c>
      <c r="K71" s="202">
        <v>6.5</v>
      </c>
      <c r="L71" s="202">
        <v>1.6</v>
      </c>
      <c r="M71" s="202">
        <v>0</v>
      </c>
      <c r="N71" s="202">
        <v>1.2</v>
      </c>
      <c r="O71" s="202">
        <v>2</v>
      </c>
      <c r="P71" s="202">
        <v>2.62</v>
      </c>
      <c r="Q71" s="202">
        <v>0.21</v>
      </c>
      <c r="R71" s="202">
        <v>0.21</v>
      </c>
      <c r="S71" s="202">
        <v>0.27</v>
      </c>
      <c r="T71" s="202">
        <v>0</v>
      </c>
      <c r="U71" s="202">
        <v>13.54</v>
      </c>
      <c r="V71" s="202">
        <v>0.21</v>
      </c>
      <c r="W71" s="202">
        <v>0.34</v>
      </c>
      <c r="X71" s="202">
        <v>0.99</v>
      </c>
      <c r="Y71" s="202">
        <v>0</v>
      </c>
      <c r="Z71" s="202">
        <v>2.81</v>
      </c>
      <c r="AA71" s="202">
        <v>0.91</v>
      </c>
      <c r="AB71" s="202">
        <v>0</v>
      </c>
      <c r="AC71" s="202">
        <v>9.57</v>
      </c>
      <c r="AD71" s="202">
        <v>6.82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7.12</v>
      </c>
      <c r="AS71" s="202">
        <v>17.93</v>
      </c>
      <c r="AT71" s="202">
        <v>16.98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5.71</v>
      </c>
      <c r="J72" s="202">
        <v>0</v>
      </c>
      <c r="K72" s="202">
        <v>6.5</v>
      </c>
      <c r="L72" s="202">
        <v>1.6</v>
      </c>
      <c r="M72" s="202">
        <v>0</v>
      </c>
      <c r="N72" s="202">
        <v>1.2</v>
      </c>
      <c r="O72" s="202">
        <v>2</v>
      </c>
      <c r="P72" s="202">
        <v>2.62</v>
      </c>
      <c r="Q72" s="202">
        <v>0.21</v>
      </c>
      <c r="R72" s="202">
        <v>0.21</v>
      </c>
      <c r="S72" s="202">
        <v>0.27</v>
      </c>
      <c r="T72" s="202">
        <v>0</v>
      </c>
      <c r="U72" s="202">
        <v>13.33</v>
      </c>
      <c r="V72" s="202">
        <v>0.21</v>
      </c>
      <c r="W72" s="202">
        <v>0.34</v>
      </c>
      <c r="X72" s="202">
        <v>0.99</v>
      </c>
      <c r="Y72" s="202">
        <v>0</v>
      </c>
      <c r="Z72" s="202">
        <v>2.81</v>
      </c>
      <c r="AA72" s="202">
        <v>0.91</v>
      </c>
      <c r="AB72" s="202">
        <v>0</v>
      </c>
      <c r="AC72" s="202">
        <v>9.57</v>
      </c>
      <c r="AD72" s="202">
        <v>6.82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7.12</v>
      </c>
      <c r="AS72" s="202">
        <v>17.93</v>
      </c>
      <c r="AT72" s="202">
        <v>16.98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5.71</v>
      </c>
      <c r="J73" s="202">
        <v>0</v>
      </c>
      <c r="K73" s="202">
        <v>6.5</v>
      </c>
      <c r="L73" s="202">
        <v>1.6</v>
      </c>
      <c r="M73" s="202">
        <v>0</v>
      </c>
      <c r="N73" s="202">
        <v>1.2</v>
      </c>
      <c r="O73" s="202">
        <v>2</v>
      </c>
      <c r="P73" s="202">
        <v>2.62</v>
      </c>
      <c r="Q73" s="202">
        <v>0.21</v>
      </c>
      <c r="R73" s="202">
        <v>0.21</v>
      </c>
      <c r="S73" s="202">
        <v>0.27</v>
      </c>
      <c r="T73" s="202">
        <v>0</v>
      </c>
      <c r="U73" s="202">
        <v>13.33</v>
      </c>
      <c r="V73" s="202">
        <v>0.21</v>
      </c>
      <c r="W73" s="202">
        <v>0.34</v>
      </c>
      <c r="X73" s="202">
        <v>0.99</v>
      </c>
      <c r="Y73" s="202">
        <v>0</v>
      </c>
      <c r="Z73" s="202">
        <v>2.81</v>
      </c>
      <c r="AA73" s="202">
        <v>0.91</v>
      </c>
      <c r="AB73" s="202">
        <v>0</v>
      </c>
      <c r="AC73" s="202">
        <v>9.57</v>
      </c>
      <c r="AD73" s="202">
        <v>6.82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7.12</v>
      </c>
      <c r="AS73" s="202">
        <v>17.93</v>
      </c>
      <c r="AT73" s="202">
        <v>16.98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5.71</v>
      </c>
      <c r="J74" s="202">
        <v>0</v>
      </c>
      <c r="K74" s="202">
        <v>6.5</v>
      </c>
      <c r="L74" s="202">
        <v>1.6</v>
      </c>
      <c r="M74" s="202">
        <v>0</v>
      </c>
      <c r="N74" s="202">
        <v>1.2</v>
      </c>
      <c r="O74" s="202">
        <v>2</v>
      </c>
      <c r="P74" s="202">
        <v>2.62</v>
      </c>
      <c r="Q74" s="202">
        <v>0.21</v>
      </c>
      <c r="R74" s="202">
        <v>0.21</v>
      </c>
      <c r="S74" s="202">
        <v>0.27</v>
      </c>
      <c r="T74" s="202">
        <v>0</v>
      </c>
      <c r="U74" s="202">
        <v>13.33</v>
      </c>
      <c r="V74" s="202">
        <v>0.21</v>
      </c>
      <c r="W74" s="202">
        <v>0.34</v>
      </c>
      <c r="X74" s="202">
        <v>0.99</v>
      </c>
      <c r="Y74" s="202">
        <v>0</v>
      </c>
      <c r="Z74" s="202">
        <v>2.81</v>
      </c>
      <c r="AA74" s="202">
        <v>0.91</v>
      </c>
      <c r="AB74" s="202">
        <v>0</v>
      </c>
      <c r="AC74" s="202">
        <v>9.57</v>
      </c>
      <c r="AD74" s="202">
        <v>6.82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7.12</v>
      </c>
      <c r="AS74" s="202">
        <v>17.93</v>
      </c>
      <c r="AT74" s="202">
        <v>16.98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5.71</v>
      </c>
      <c r="J75" s="202">
        <v>0</v>
      </c>
      <c r="K75" s="202">
        <v>6.5</v>
      </c>
      <c r="L75" s="202">
        <v>1.6</v>
      </c>
      <c r="M75" s="202">
        <v>0</v>
      </c>
      <c r="N75" s="202">
        <v>1.2</v>
      </c>
      <c r="O75" s="202">
        <v>2</v>
      </c>
      <c r="P75" s="202">
        <v>2.62</v>
      </c>
      <c r="Q75" s="202">
        <v>0.21</v>
      </c>
      <c r="R75" s="202">
        <v>0.21</v>
      </c>
      <c r="S75" s="202">
        <v>0.27</v>
      </c>
      <c r="T75" s="202">
        <v>0</v>
      </c>
      <c r="U75" s="202">
        <v>13.33</v>
      </c>
      <c r="V75" s="202">
        <v>0.21</v>
      </c>
      <c r="W75" s="202">
        <v>0.34</v>
      </c>
      <c r="X75" s="202">
        <v>0.99</v>
      </c>
      <c r="Y75" s="202">
        <v>0</v>
      </c>
      <c r="Z75" s="202">
        <v>2.81</v>
      </c>
      <c r="AA75" s="202">
        <v>0.91</v>
      </c>
      <c r="AB75" s="202">
        <v>0</v>
      </c>
      <c r="AC75" s="202">
        <v>9.57</v>
      </c>
      <c r="AD75" s="202">
        <v>6.82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7.2</v>
      </c>
      <c r="AS75" s="202">
        <v>17.93</v>
      </c>
      <c r="AT75" s="202">
        <v>16.98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5.71</v>
      </c>
      <c r="J76" s="202">
        <v>0</v>
      </c>
      <c r="K76" s="202">
        <v>6.5</v>
      </c>
      <c r="L76" s="202">
        <v>1.6</v>
      </c>
      <c r="M76" s="202">
        <v>0</v>
      </c>
      <c r="N76" s="202">
        <v>1.2</v>
      </c>
      <c r="O76" s="202">
        <v>2</v>
      </c>
      <c r="P76" s="202">
        <v>2.62</v>
      </c>
      <c r="Q76" s="202">
        <v>0.21</v>
      </c>
      <c r="R76" s="202">
        <v>0.21</v>
      </c>
      <c r="S76" s="202">
        <v>0.27</v>
      </c>
      <c r="T76" s="202">
        <v>0</v>
      </c>
      <c r="U76" s="202">
        <v>13.33</v>
      </c>
      <c r="V76" s="202">
        <v>0.21</v>
      </c>
      <c r="W76" s="202">
        <v>0.34</v>
      </c>
      <c r="X76" s="202">
        <v>0.99</v>
      </c>
      <c r="Y76" s="202">
        <v>0</v>
      </c>
      <c r="Z76" s="202">
        <v>2.81</v>
      </c>
      <c r="AA76" s="202">
        <v>0.91</v>
      </c>
      <c r="AB76" s="202">
        <v>0</v>
      </c>
      <c r="AC76" s="202">
        <v>9.57</v>
      </c>
      <c r="AD76" s="202">
        <v>6.82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7.2</v>
      </c>
      <c r="AS76" s="202">
        <v>17.93</v>
      </c>
      <c r="AT76" s="202">
        <v>16.98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5.71</v>
      </c>
      <c r="J77" s="202">
        <v>0</v>
      </c>
      <c r="K77" s="202">
        <v>6.5</v>
      </c>
      <c r="L77" s="202">
        <v>1.6</v>
      </c>
      <c r="M77" s="202">
        <v>0</v>
      </c>
      <c r="N77" s="202">
        <v>1.2</v>
      </c>
      <c r="O77" s="202">
        <v>2</v>
      </c>
      <c r="P77" s="202">
        <v>2.62</v>
      </c>
      <c r="Q77" s="202">
        <v>0.21</v>
      </c>
      <c r="R77" s="202">
        <v>0.21</v>
      </c>
      <c r="S77" s="202">
        <v>0.27</v>
      </c>
      <c r="T77" s="202">
        <v>0</v>
      </c>
      <c r="U77" s="202">
        <v>13.33</v>
      </c>
      <c r="V77" s="202">
        <v>0.21</v>
      </c>
      <c r="W77" s="202">
        <v>0.34</v>
      </c>
      <c r="X77" s="202">
        <v>0.99</v>
      </c>
      <c r="Y77" s="202">
        <v>0</v>
      </c>
      <c r="Z77" s="202">
        <v>2.81</v>
      </c>
      <c r="AA77" s="202">
        <v>0.91</v>
      </c>
      <c r="AB77" s="202">
        <v>0</v>
      </c>
      <c r="AC77" s="202">
        <v>9.57</v>
      </c>
      <c r="AD77" s="202">
        <v>6.82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7.2</v>
      </c>
      <c r="AS77" s="202">
        <v>17.93</v>
      </c>
      <c r="AT77" s="202">
        <v>16.98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5.71</v>
      </c>
      <c r="J78" s="202">
        <v>0</v>
      </c>
      <c r="K78" s="202">
        <v>6.5</v>
      </c>
      <c r="L78" s="202">
        <v>1.6</v>
      </c>
      <c r="M78" s="202">
        <v>0</v>
      </c>
      <c r="N78" s="202">
        <v>1.2</v>
      </c>
      <c r="O78" s="202">
        <v>2</v>
      </c>
      <c r="P78" s="202">
        <v>2.62</v>
      </c>
      <c r="Q78" s="202">
        <v>0.21</v>
      </c>
      <c r="R78" s="202">
        <v>0.21</v>
      </c>
      <c r="S78" s="202">
        <v>0.27</v>
      </c>
      <c r="T78" s="202">
        <v>0</v>
      </c>
      <c r="U78" s="202">
        <v>13.33</v>
      </c>
      <c r="V78" s="202">
        <v>0.21</v>
      </c>
      <c r="W78" s="202">
        <v>0.34</v>
      </c>
      <c r="X78" s="202">
        <v>0.99</v>
      </c>
      <c r="Y78" s="202">
        <v>0</v>
      </c>
      <c r="Z78" s="202">
        <v>2.81</v>
      </c>
      <c r="AA78" s="202">
        <v>0.91</v>
      </c>
      <c r="AB78" s="202">
        <v>0</v>
      </c>
      <c r="AC78" s="202">
        <v>9.57</v>
      </c>
      <c r="AD78" s="202">
        <v>6.82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7.2</v>
      </c>
      <c r="AS78" s="202">
        <v>17.93</v>
      </c>
      <c r="AT78" s="202">
        <v>16.98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5.71</v>
      </c>
      <c r="J79" s="202">
        <v>0</v>
      </c>
      <c r="K79" s="202">
        <v>66.67</v>
      </c>
      <c r="L79" s="202">
        <v>1.72</v>
      </c>
      <c r="M79" s="202">
        <v>0</v>
      </c>
      <c r="N79" s="202">
        <v>1.2</v>
      </c>
      <c r="O79" s="202">
        <v>2</v>
      </c>
      <c r="P79" s="202">
        <v>2.62</v>
      </c>
      <c r="Q79" s="202">
        <v>0.21</v>
      </c>
      <c r="R79" s="202">
        <v>0.21</v>
      </c>
      <c r="S79" s="202">
        <v>0.27</v>
      </c>
      <c r="T79" s="202">
        <v>0</v>
      </c>
      <c r="U79" s="202">
        <v>13.33</v>
      </c>
      <c r="V79" s="202">
        <v>0.21</v>
      </c>
      <c r="W79" s="202">
        <v>0.34</v>
      </c>
      <c r="X79" s="202">
        <v>0.99</v>
      </c>
      <c r="Y79" s="202">
        <v>0</v>
      </c>
      <c r="Z79" s="202">
        <v>2.81</v>
      </c>
      <c r="AA79" s="202">
        <v>0.91</v>
      </c>
      <c r="AB79" s="202">
        <v>0</v>
      </c>
      <c r="AC79" s="202">
        <v>9.57</v>
      </c>
      <c r="AD79" s="202">
        <v>6.82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7.23</v>
      </c>
      <c r="AS79" s="202">
        <v>17.93</v>
      </c>
      <c r="AT79" s="202">
        <v>16.98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5.71</v>
      </c>
      <c r="J80" s="202">
        <v>0</v>
      </c>
      <c r="K80" s="202">
        <v>92.13</v>
      </c>
      <c r="L80" s="202">
        <v>1.72</v>
      </c>
      <c r="M80" s="202">
        <v>0</v>
      </c>
      <c r="N80" s="202">
        <v>1.2</v>
      </c>
      <c r="O80" s="202">
        <v>2</v>
      </c>
      <c r="P80" s="202">
        <v>2.62</v>
      </c>
      <c r="Q80" s="202">
        <v>0.21</v>
      </c>
      <c r="R80" s="202">
        <v>0.21</v>
      </c>
      <c r="S80" s="202">
        <v>0.27</v>
      </c>
      <c r="T80" s="202">
        <v>0</v>
      </c>
      <c r="U80" s="202">
        <v>13.33</v>
      </c>
      <c r="V80" s="202">
        <v>0.21</v>
      </c>
      <c r="W80" s="202">
        <v>0.34</v>
      </c>
      <c r="X80" s="202">
        <v>0.99</v>
      </c>
      <c r="Y80" s="202">
        <v>0</v>
      </c>
      <c r="Z80" s="202">
        <v>2.81</v>
      </c>
      <c r="AA80" s="202">
        <v>0.91</v>
      </c>
      <c r="AB80" s="202">
        <v>0</v>
      </c>
      <c r="AC80" s="202">
        <v>9.57</v>
      </c>
      <c r="AD80" s="202">
        <v>6.82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7.23</v>
      </c>
      <c r="AS80" s="202">
        <v>17.93</v>
      </c>
      <c r="AT80" s="202">
        <v>16.98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5.71</v>
      </c>
      <c r="J81" s="202">
        <v>0</v>
      </c>
      <c r="K81" s="202">
        <v>92.13</v>
      </c>
      <c r="L81" s="202">
        <v>1.72</v>
      </c>
      <c r="M81" s="202">
        <v>0</v>
      </c>
      <c r="N81" s="202">
        <v>1.2</v>
      </c>
      <c r="O81" s="202">
        <v>2</v>
      </c>
      <c r="P81" s="202">
        <v>2.6</v>
      </c>
      <c r="Q81" s="202">
        <v>0.21</v>
      </c>
      <c r="R81" s="202">
        <v>0.21</v>
      </c>
      <c r="S81" s="202">
        <v>0.27</v>
      </c>
      <c r="T81" s="202">
        <v>0</v>
      </c>
      <c r="U81" s="202">
        <v>13.33</v>
      </c>
      <c r="V81" s="202">
        <v>0.21</v>
      </c>
      <c r="W81" s="202">
        <v>0.34</v>
      </c>
      <c r="X81" s="202">
        <v>0.99</v>
      </c>
      <c r="Y81" s="202">
        <v>0</v>
      </c>
      <c r="Z81" s="202">
        <v>2.81</v>
      </c>
      <c r="AA81" s="202">
        <v>0.91</v>
      </c>
      <c r="AB81" s="202">
        <v>0</v>
      </c>
      <c r="AC81" s="202">
        <v>9.57</v>
      </c>
      <c r="AD81" s="202">
        <v>6.82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7.23</v>
      </c>
      <c r="AS81" s="202">
        <v>17.93</v>
      </c>
      <c r="AT81" s="202">
        <v>16.98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5.71</v>
      </c>
      <c r="J82" s="202">
        <v>0</v>
      </c>
      <c r="K82" s="202">
        <v>125.74</v>
      </c>
      <c r="L82" s="202">
        <v>1.72</v>
      </c>
      <c r="M82" s="202">
        <v>0</v>
      </c>
      <c r="N82" s="202">
        <v>1.2</v>
      </c>
      <c r="O82" s="202">
        <v>2</v>
      </c>
      <c r="P82" s="202">
        <v>2.15</v>
      </c>
      <c r="Q82" s="202">
        <v>0.21</v>
      </c>
      <c r="R82" s="202">
        <v>0.21</v>
      </c>
      <c r="S82" s="202">
        <v>0.27</v>
      </c>
      <c r="T82" s="202">
        <v>0</v>
      </c>
      <c r="U82" s="202">
        <v>13.33</v>
      </c>
      <c r="V82" s="202">
        <v>0.21</v>
      </c>
      <c r="W82" s="202">
        <v>0.34</v>
      </c>
      <c r="X82" s="202">
        <v>0.99</v>
      </c>
      <c r="Y82" s="202">
        <v>0</v>
      </c>
      <c r="Z82" s="202">
        <v>2.81</v>
      </c>
      <c r="AA82" s="202">
        <v>0.91</v>
      </c>
      <c r="AB82" s="202">
        <v>0</v>
      </c>
      <c r="AC82" s="202">
        <v>9.57</v>
      </c>
      <c r="AD82" s="202">
        <v>6.82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7.23</v>
      </c>
      <c r="AS82" s="202">
        <v>17.93</v>
      </c>
      <c r="AT82" s="202">
        <v>16.98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5.71</v>
      </c>
      <c r="J83" s="202">
        <v>0</v>
      </c>
      <c r="K83" s="202">
        <v>144.94999999999999</v>
      </c>
      <c r="L83" s="202">
        <v>1.72</v>
      </c>
      <c r="M83" s="202">
        <v>0</v>
      </c>
      <c r="N83" s="202">
        <v>1.2</v>
      </c>
      <c r="O83" s="202">
        <v>2</v>
      </c>
      <c r="P83" s="202">
        <v>2.15</v>
      </c>
      <c r="Q83" s="202">
        <v>0.21</v>
      </c>
      <c r="R83" s="202">
        <v>0.21</v>
      </c>
      <c r="S83" s="202">
        <v>0.27</v>
      </c>
      <c r="T83" s="202">
        <v>0</v>
      </c>
      <c r="U83" s="202">
        <v>13.33</v>
      </c>
      <c r="V83" s="202">
        <v>0.21</v>
      </c>
      <c r="W83" s="202">
        <v>0.34</v>
      </c>
      <c r="X83" s="202">
        <v>0.99</v>
      </c>
      <c r="Y83" s="202">
        <v>0</v>
      </c>
      <c r="Z83" s="202">
        <v>2.81</v>
      </c>
      <c r="AA83" s="202">
        <v>0.91</v>
      </c>
      <c r="AB83" s="202">
        <v>0</v>
      </c>
      <c r="AC83" s="202">
        <v>9.57</v>
      </c>
      <c r="AD83" s="202">
        <v>6.82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7.31</v>
      </c>
      <c r="AS83" s="202">
        <v>17.93</v>
      </c>
      <c r="AT83" s="202">
        <v>16.98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5.71</v>
      </c>
      <c r="J84" s="202">
        <v>0</v>
      </c>
      <c r="K84" s="202">
        <v>144.94999999999999</v>
      </c>
      <c r="L84" s="202">
        <v>1.72</v>
      </c>
      <c r="M84" s="202">
        <v>0</v>
      </c>
      <c r="N84" s="202">
        <v>1.2</v>
      </c>
      <c r="O84" s="202">
        <v>2</v>
      </c>
      <c r="P84" s="202">
        <v>2.15</v>
      </c>
      <c r="Q84" s="202">
        <v>0.21</v>
      </c>
      <c r="R84" s="202">
        <v>0.21</v>
      </c>
      <c r="S84" s="202">
        <v>0.27</v>
      </c>
      <c r="T84" s="202">
        <v>0</v>
      </c>
      <c r="U84" s="202">
        <v>13.33</v>
      </c>
      <c r="V84" s="202">
        <v>0.21</v>
      </c>
      <c r="W84" s="202">
        <v>0.34</v>
      </c>
      <c r="X84" s="202">
        <v>0.99</v>
      </c>
      <c r="Y84" s="202">
        <v>0</v>
      </c>
      <c r="Z84" s="202">
        <v>2.81</v>
      </c>
      <c r="AA84" s="202">
        <v>0.91</v>
      </c>
      <c r="AB84" s="202">
        <v>0</v>
      </c>
      <c r="AC84" s="202">
        <v>9.57</v>
      </c>
      <c r="AD84" s="202">
        <v>6.82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7.31</v>
      </c>
      <c r="AS84" s="202">
        <v>17.93</v>
      </c>
      <c r="AT84" s="202">
        <v>16.98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5.71</v>
      </c>
      <c r="J85" s="202">
        <v>0</v>
      </c>
      <c r="K85" s="202">
        <v>144.94999999999999</v>
      </c>
      <c r="L85" s="202">
        <v>3.38</v>
      </c>
      <c r="M85" s="202">
        <v>0</v>
      </c>
      <c r="N85" s="202">
        <v>1.2</v>
      </c>
      <c r="O85" s="202">
        <v>2</v>
      </c>
      <c r="P85" s="202">
        <v>2.74</v>
      </c>
      <c r="Q85" s="202">
        <v>0.21</v>
      </c>
      <c r="R85" s="202">
        <v>0.11</v>
      </c>
      <c r="S85" s="202">
        <v>0.09</v>
      </c>
      <c r="T85" s="202">
        <v>0</v>
      </c>
      <c r="U85" s="202">
        <v>13.33</v>
      </c>
      <c r="V85" s="202">
        <v>0.21</v>
      </c>
      <c r="W85" s="202">
        <v>0.34</v>
      </c>
      <c r="X85" s="202">
        <v>0.99</v>
      </c>
      <c r="Y85" s="202">
        <v>0</v>
      </c>
      <c r="Z85" s="202">
        <v>2.81</v>
      </c>
      <c r="AA85" s="202">
        <v>0.91</v>
      </c>
      <c r="AB85" s="202">
        <v>0</v>
      </c>
      <c r="AC85" s="202">
        <v>9.57</v>
      </c>
      <c r="AD85" s="202">
        <v>6.82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7.31</v>
      </c>
      <c r="AS85" s="202">
        <v>17.93</v>
      </c>
      <c r="AT85" s="202">
        <v>16.98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5.71</v>
      </c>
      <c r="J86" s="202">
        <v>0</v>
      </c>
      <c r="K86" s="202">
        <v>144.94999999999999</v>
      </c>
      <c r="L86" s="202">
        <v>3.38</v>
      </c>
      <c r="M86" s="202">
        <v>0</v>
      </c>
      <c r="N86" s="202">
        <v>1.2</v>
      </c>
      <c r="O86" s="202">
        <v>2</v>
      </c>
      <c r="P86" s="202">
        <v>2.74</v>
      </c>
      <c r="Q86" s="202">
        <v>0.21</v>
      </c>
      <c r="R86" s="202">
        <v>0.21</v>
      </c>
      <c r="S86" s="202">
        <v>0.27</v>
      </c>
      <c r="T86" s="202">
        <v>0</v>
      </c>
      <c r="U86" s="202">
        <v>13.33</v>
      </c>
      <c r="V86" s="202">
        <v>0.21</v>
      </c>
      <c r="W86" s="202">
        <v>0.34</v>
      </c>
      <c r="X86" s="202">
        <v>0.99</v>
      </c>
      <c r="Y86" s="202">
        <v>0</v>
      </c>
      <c r="Z86" s="202">
        <v>2.81</v>
      </c>
      <c r="AA86" s="202">
        <v>0.91</v>
      </c>
      <c r="AB86" s="202">
        <v>0</v>
      </c>
      <c r="AC86" s="202">
        <v>9.57</v>
      </c>
      <c r="AD86" s="202">
        <v>6.82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7.31</v>
      </c>
      <c r="AS86" s="202">
        <v>17.93</v>
      </c>
      <c r="AT86" s="202">
        <v>16.98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5.71</v>
      </c>
      <c r="J87" s="202">
        <v>0</v>
      </c>
      <c r="K87" s="202">
        <v>144.94999999999999</v>
      </c>
      <c r="L87" s="202">
        <v>22.43</v>
      </c>
      <c r="M87" s="202">
        <v>0</v>
      </c>
      <c r="N87" s="202">
        <v>1.2</v>
      </c>
      <c r="O87" s="202">
        <v>2</v>
      </c>
      <c r="P87" s="202">
        <v>2.74</v>
      </c>
      <c r="Q87" s="202">
        <v>2.2599999999999998</v>
      </c>
      <c r="R87" s="202">
        <v>2.5</v>
      </c>
      <c r="S87" s="202">
        <v>2.86</v>
      </c>
      <c r="T87" s="202">
        <v>0</v>
      </c>
      <c r="U87" s="202">
        <v>13.33</v>
      </c>
      <c r="V87" s="202">
        <v>0.21</v>
      </c>
      <c r="W87" s="202">
        <v>0.34</v>
      </c>
      <c r="X87" s="202">
        <v>0.99</v>
      </c>
      <c r="Y87" s="202">
        <v>0</v>
      </c>
      <c r="Z87" s="202">
        <v>5.61</v>
      </c>
      <c r="AA87" s="202">
        <v>12.15</v>
      </c>
      <c r="AB87" s="202">
        <v>0</v>
      </c>
      <c r="AC87" s="202">
        <v>9.57</v>
      </c>
      <c r="AD87" s="202">
        <v>6.82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7.34</v>
      </c>
      <c r="AS87" s="202">
        <v>17.93</v>
      </c>
      <c r="AT87" s="202">
        <v>16.98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5.71</v>
      </c>
      <c r="J88" s="202">
        <v>0</v>
      </c>
      <c r="K88" s="202">
        <v>144.94999999999999</v>
      </c>
      <c r="L88" s="202">
        <v>22.43</v>
      </c>
      <c r="M88" s="202">
        <v>0</v>
      </c>
      <c r="N88" s="202">
        <v>1.2</v>
      </c>
      <c r="O88" s="202">
        <v>2</v>
      </c>
      <c r="P88" s="202">
        <v>2.74</v>
      </c>
      <c r="Q88" s="202">
        <v>2.34</v>
      </c>
      <c r="R88" s="202">
        <v>2.5</v>
      </c>
      <c r="S88" s="202">
        <v>2.86</v>
      </c>
      <c r="T88" s="202">
        <v>0</v>
      </c>
      <c r="U88" s="202">
        <v>13.33</v>
      </c>
      <c r="V88" s="202">
        <v>0.21</v>
      </c>
      <c r="W88" s="202">
        <v>0.34</v>
      </c>
      <c r="X88" s="202">
        <v>0.99</v>
      </c>
      <c r="Y88" s="202">
        <v>0</v>
      </c>
      <c r="Z88" s="202">
        <v>5.61</v>
      </c>
      <c r="AA88" s="202">
        <v>12.15</v>
      </c>
      <c r="AB88" s="202">
        <v>0</v>
      </c>
      <c r="AC88" s="202">
        <v>9.57</v>
      </c>
      <c r="AD88" s="202">
        <v>6.82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7.34</v>
      </c>
      <c r="AS88" s="202">
        <v>17.93</v>
      </c>
      <c r="AT88" s="202">
        <v>16.98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5.71</v>
      </c>
      <c r="J89" s="202">
        <v>0</v>
      </c>
      <c r="K89" s="202">
        <v>144.94999999999999</v>
      </c>
      <c r="L89" s="202">
        <v>22.43</v>
      </c>
      <c r="M89" s="202">
        <v>0</v>
      </c>
      <c r="N89" s="202">
        <v>1.2</v>
      </c>
      <c r="O89" s="202">
        <v>2</v>
      </c>
      <c r="P89" s="202">
        <v>2.74</v>
      </c>
      <c r="Q89" s="202">
        <v>2.34</v>
      </c>
      <c r="R89" s="202">
        <v>2.5</v>
      </c>
      <c r="S89" s="202">
        <v>2.86</v>
      </c>
      <c r="T89" s="202">
        <v>0</v>
      </c>
      <c r="U89" s="202">
        <v>13.33</v>
      </c>
      <c r="V89" s="202">
        <v>0.21</v>
      </c>
      <c r="W89" s="202">
        <v>0.34</v>
      </c>
      <c r="X89" s="202">
        <v>0.99</v>
      </c>
      <c r="Y89" s="202">
        <v>0</v>
      </c>
      <c r="Z89" s="202">
        <v>5.61</v>
      </c>
      <c r="AA89" s="202">
        <v>12.15</v>
      </c>
      <c r="AB89" s="202">
        <v>0</v>
      </c>
      <c r="AC89" s="202">
        <v>9.57</v>
      </c>
      <c r="AD89" s="202">
        <v>6.82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7.34</v>
      </c>
      <c r="AS89" s="202">
        <v>17.93</v>
      </c>
      <c r="AT89" s="202">
        <v>16.98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5.71</v>
      </c>
      <c r="J90" s="202">
        <v>0</v>
      </c>
      <c r="K90" s="202">
        <v>144.94999999999999</v>
      </c>
      <c r="L90" s="202">
        <v>22.43</v>
      </c>
      <c r="M90" s="202">
        <v>0</v>
      </c>
      <c r="N90" s="202">
        <v>1.2</v>
      </c>
      <c r="O90" s="202">
        <v>2</v>
      </c>
      <c r="P90" s="202">
        <v>2.74</v>
      </c>
      <c r="Q90" s="202">
        <v>2.34</v>
      </c>
      <c r="R90" s="202">
        <v>2.5</v>
      </c>
      <c r="S90" s="202">
        <v>2.86</v>
      </c>
      <c r="T90" s="202">
        <v>0</v>
      </c>
      <c r="U90" s="202">
        <v>13.33</v>
      </c>
      <c r="V90" s="202">
        <v>0.21</v>
      </c>
      <c r="W90" s="202">
        <v>0.34</v>
      </c>
      <c r="X90" s="202">
        <v>0.99</v>
      </c>
      <c r="Y90" s="202">
        <v>0</v>
      </c>
      <c r="Z90" s="202">
        <v>19.059999999999999</v>
      </c>
      <c r="AA90" s="202">
        <v>12.15</v>
      </c>
      <c r="AB90" s="202">
        <v>0</v>
      </c>
      <c r="AC90" s="202">
        <v>9.57</v>
      </c>
      <c r="AD90" s="202">
        <v>6.82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7.34</v>
      </c>
      <c r="AS90" s="202">
        <v>17.93</v>
      </c>
      <c r="AT90" s="202">
        <v>16.98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5.71</v>
      </c>
      <c r="J91" s="202">
        <v>0</v>
      </c>
      <c r="K91" s="202">
        <v>144.94999999999999</v>
      </c>
      <c r="L91" s="202">
        <v>22.43</v>
      </c>
      <c r="M91" s="202">
        <v>0</v>
      </c>
      <c r="N91" s="202">
        <v>1.2</v>
      </c>
      <c r="O91" s="202">
        <v>2</v>
      </c>
      <c r="P91" s="202">
        <v>2.74</v>
      </c>
      <c r="Q91" s="202">
        <v>2.34</v>
      </c>
      <c r="R91" s="202">
        <v>2.5</v>
      </c>
      <c r="S91" s="202">
        <v>2.86</v>
      </c>
      <c r="T91" s="202">
        <v>0</v>
      </c>
      <c r="U91" s="202">
        <v>13.33</v>
      </c>
      <c r="V91" s="202">
        <v>2.29</v>
      </c>
      <c r="W91" s="202">
        <v>0.34</v>
      </c>
      <c r="X91" s="202">
        <v>0.99</v>
      </c>
      <c r="Y91" s="202">
        <v>0</v>
      </c>
      <c r="Z91" s="202">
        <v>10.41</v>
      </c>
      <c r="AA91" s="202">
        <v>12.15</v>
      </c>
      <c r="AB91" s="202">
        <v>0</v>
      </c>
      <c r="AC91" s="202">
        <v>9.57</v>
      </c>
      <c r="AD91" s="202">
        <v>6.82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7.34</v>
      </c>
      <c r="AS91" s="202">
        <v>17.93</v>
      </c>
      <c r="AT91" s="202">
        <v>16.98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5.71</v>
      </c>
      <c r="J92" s="202">
        <v>0</v>
      </c>
      <c r="K92" s="202">
        <v>144.94999999999999</v>
      </c>
      <c r="L92" s="202">
        <v>22.43</v>
      </c>
      <c r="M92" s="202">
        <v>0</v>
      </c>
      <c r="N92" s="202">
        <v>1.2</v>
      </c>
      <c r="O92" s="202">
        <v>2</v>
      </c>
      <c r="P92" s="202">
        <v>2.74</v>
      </c>
      <c r="Q92" s="202">
        <v>2.34</v>
      </c>
      <c r="R92" s="202">
        <v>2.5</v>
      </c>
      <c r="S92" s="202">
        <v>2.86</v>
      </c>
      <c r="T92" s="202">
        <v>0</v>
      </c>
      <c r="U92" s="202">
        <v>13.33</v>
      </c>
      <c r="V92" s="202">
        <v>2.4</v>
      </c>
      <c r="W92" s="202">
        <v>0.34</v>
      </c>
      <c r="X92" s="202">
        <v>0.99</v>
      </c>
      <c r="Y92" s="202">
        <v>0</v>
      </c>
      <c r="Z92" s="202">
        <v>10.41</v>
      </c>
      <c r="AA92" s="202">
        <v>12.15</v>
      </c>
      <c r="AB92" s="202">
        <v>0</v>
      </c>
      <c r="AC92" s="202">
        <v>9.57</v>
      </c>
      <c r="AD92" s="202">
        <v>6.82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7.34</v>
      </c>
      <c r="AS92" s="202">
        <v>17.93</v>
      </c>
      <c r="AT92" s="202">
        <v>16.98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5.71</v>
      </c>
      <c r="J93" s="202">
        <v>0</v>
      </c>
      <c r="K93" s="202">
        <v>144.94999999999999</v>
      </c>
      <c r="L93" s="202">
        <v>22.43</v>
      </c>
      <c r="M93" s="202">
        <v>0</v>
      </c>
      <c r="N93" s="202">
        <v>1.2</v>
      </c>
      <c r="O93" s="202">
        <v>2</v>
      </c>
      <c r="P93" s="202">
        <v>2.74</v>
      </c>
      <c r="Q93" s="202">
        <v>2.34</v>
      </c>
      <c r="R93" s="202">
        <v>2.5</v>
      </c>
      <c r="S93" s="202">
        <v>2.86</v>
      </c>
      <c r="T93" s="202">
        <v>0</v>
      </c>
      <c r="U93" s="202">
        <v>13.33</v>
      </c>
      <c r="V93" s="202">
        <v>2.4</v>
      </c>
      <c r="W93" s="202">
        <v>0.34</v>
      </c>
      <c r="X93" s="202">
        <v>0.99</v>
      </c>
      <c r="Y93" s="202">
        <v>0</v>
      </c>
      <c r="Z93" s="202">
        <v>29.62</v>
      </c>
      <c r="AA93" s="202">
        <v>12.15</v>
      </c>
      <c r="AB93" s="202">
        <v>0</v>
      </c>
      <c r="AC93" s="202">
        <v>9.57</v>
      </c>
      <c r="AD93" s="202">
        <v>6.82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7.34</v>
      </c>
      <c r="AS93" s="202">
        <v>17.93</v>
      </c>
      <c r="AT93" s="202">
        <v>16.98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5.71</v>
      </c>
      <c r="J94" s="202">
        <v>0</v>
      </c>
      <c r="K94" s="202">
        <v>144.94999999999999</v>
      </c>
      <c r="L94" s="202">
        <v>22.43</v>
      </c>
      <c r="M94" s="202">
        <v>0</v>
      </c>
      <c r="N94" s="202">
        <v>1.2</v>
      </c>
      <c r="O94" s="202">
        <v>2</v>
      </c>
      <c r="P94" s="202">
        <v>2.74</v>
      </c>
      <c r="Q94" s="202">
        <v>2.34</v>
      </c>
      <c r="R94" s="202">
        <v>2.5</v>
      </c>
      <c r="S94" s="202">
        <v>2.86</v>
      </c>
      <c r="T94" s="202">
        <v>0</v>
      </c>
      <c r="U94" s="202">
        <v>13.33</v>
      </c>
      <c r="V94" s="202">
        <v>2.4</v>
      </c>
      <c r="W94" s="202">
        <v>0.34</v>
      </c>
      <c r="X94" s="202">
        <v>0.99</v>
      </c>
      <c r="Y94" s="202">
        <v>0</v>
      </c>
      <c r="Z94" s="202">
        <v>29.62</v>
      </c>
      <c r="AA94" s="202">
        <v>12.15</v>
      </c>
      <c r="AB94" s="202">
        <v>0</v>
      </c>
      <c r="AC94" s="202">
        <v>9.57</v>
      </c>
      <c r="AD94" s="202">
        <v>6.82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7.34</v>
      </c>
      <c r="AS94" s="202">
        <v>17.93</v>
      </c>
      <c r="AT94" s="202">
        <v>16.98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5.71</v>
      </c>
      <c r="J95" s="202">
        <v>0</v>
      </c>
      <c r="K95" s="202">
        <v>144.94999999999999</v>
      </c>
      <c r="L95" s="202">
        <v>22.43</v>
      </c>
      <c r="M95" s="202">
        <v>0</v>
      </c>
      <c r="N95" s="202">
        <v>1.2</v>
      </c>
      <c r="O95" s="202">
        <v>2</v>
      </c>
      <c r="P95" s="202">
        <v>2.74</v>
      </c>
      <c r="Q95" s="202">
        <v>2.34</v>
      </c>
      <c r="R95" s="202">
        <v>2.5</v>
      </c>
      <c r="S95" s="202">
        <v>2.86</v>
      </c>
      <c r="T95" s="202">
        <v>0</v>
      </c>
      <c r="U95" s="202">
        <v>13.33</v>
      </c>
      <c r="V95" s="202">
        <v>2.4</v>
      </c>
      <c r="W95" s="202">
        <v>0.34</v>
      </c>
      <c r="X95" s="202">
        <v>0.99</v>
      </c>
      <c r="Y95" s="202">
        <v>0</v>
      </c>
      <c r="Z95" s="202">
        <v>29.62</v>
      </c>
      <c r="AA95" s="202">
        <v>12.15</v>
      </c>
      <c r="AB95" s="202">
        <v>0</v>
      </c>
      <c r="AC95" s="202">
        <v>9.57</v>
      </c>
      <c r="AD95" s="202">
        <v>6.82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7.34</v>
      </c>
      <c r="AS95" s="202">
        <v>17.93</v>
      </c>
      <c r="AT95" s="202">
        <v>16.98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5.71</v>
      </c>
      <c r="J96" s="202">
        <v>0</v>
      </c>
      <c r="K96" s="202">
        <v>144.94999999999999</v>
      </c>
      <c r="L96" s="202">
        <v>22.43</v>
      </c>
      <c r="M96" s="202">
        <v>0</v>
      </c>
      <c r="N96" s="202">
        <v>1.2</v>
      </c>
      <c r="O96" s="202">
        <v>2</v>
      </c>
      <c r="P96" s="202">
        <v>2.74</v>
      </c>
      <c r="Q96" s="202">
        <v>2.34</v>
      </c>
      <c r="R96" s="202">
        <v>2.5</v>
      </c>
      <c r="S96" s="202">
        <v>2.86</v>
      </c>
      <c r="T96" s="202">
        <v>0</v>
      </c>
      <c r="U96" s="202">
        <v>13.33</v>
      </c>
      <c r="V96" s="202">
        <v>2.4</v>
      </c>
      <c r="W96" s="202">
        <v>0.34</v>
      </c>
      <c r="X96" s="202">
        <v>0.99</v>
      </c>
      <c r="Y96" s="202">
        <v>0</v>
      </c>
      <c r="Z96" s="202">
        <v>29.62</v>
      </c>
      <c r="AA96" s="202">
        <v>12.15</v>
      </c>
      <c r="AB96" s="202">
        <v>0</v>
      </c>
      <c r="AC96" s="202">
        <v>9.57</v>
      </c>
      <c r="AD96" s="202">
        <v>6.82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7.34</v>
      </c>
      <c r="AS96" s="202">
        <v>17.93</v>
      </c>
      <c r="AT96" s="202">
        <v>16.98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5.71</v>
      </c>
      <c r="J97" s="202">
        <v>0</v>
      </c>
      <c r="K97" s="202">
        <v>144.94999999999999</v>
      </c>
      <c r="L97" s="202">
        <v>22.43</v>
      </c>
      <c r="M97" s="202">
        <v>0</v>
      </c>
      <c r="N97" s="202">
        <v>1.2</v>
      </c>
      <c r="O97" s="202">
        <v>2</v>
      </c>
      <c r="P97" s="202">
        <v>2.74</v>
      </c>
      <c r="Q97" s="202">
        <v>2.34</v>
      </c>
      <c r="R97" s="202">
        <v>2.5</v>
      </c>
      <c r="S97" s="202">
        <v>2.86</v>
      </c>
      <c r="T97" s="202">
        <v>0</v>
      </c>
      <c r="U97" s="202">
        <v>13.33</v>
      </c>
      <c r="V97" s="202">
        <v>2.4</v>
      </c>
      <c r="W97" s="202">
        <v>0.34</v>
      </c>
      <c r="X97" s="202">
        <v>0.99</v>
      </c>
      <c r="Y97" s="202">
        <v>0</v>
      </c>
      <c r="Z97" s="202">
        <v>29.62</v>
      </c>
      <c r="AA97" s="202">
        <v>12.15</v>
      </c>
      <c r="AB97" s="202">
        <v>0</v>
      </c>
      <c r="AC97" s="202">
        <v>9.57</v>
      </c>
      <c r="AD97" s="202">
        <v>6.82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7.34</v>
      </c>
      <c r="AS97" s="202">
        <v>17.93</v>
      </c>
      <c r="AT97" s="202">
        <v>16.98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5.71</v>
      </c>
      <c r="J98" s="202">
        <v>0</v>
      </c>
      <c r="K98" s="202">
        <v>144.94999999999999</v>
      </c>
      <c r="L98" s="202">
        <v>22.43</v>
      </c>
      <c r="M98" s="202">
        <v>0</v>
      </c>
      <c r="N98" s="202">
        <v>1.2</v>
      </c>
      <c r="O98" s="202">
        <v>2</v>
      </c>
      <c r="P98" s="202">
        <v>2.74</v>
      </c>
      <c r="Q98" s="202">
        <v>2.34</v>
      </c>
      <c r="R98" s="202">
        <v>2.5</v>
      </c>
      <c r="S98" s="202">
        <v>2.86</v>
      </c>
      <c r="T98" s="202">
        <v>0</v>
      </c>
      <c r="U98" s="202">
        <v>13.33</v>
      </c>
      <c r="V98" s="202">
        <v>2.4</v>
      </c>
      <c r="W98" s="202">
        <v>0.34</v>
      </c>
      <c r="X98" s="202">
        <v>0.99</v>
      </c>
      <c r="Y98" s="202">
        <v>0</v>
      </c>
      <c r="Z98" s="202">
        <v>29.62</v>
      </c>
      <c r="AA98" s="202">
        <v>12.15</v>
      </c>
      <c r="AB98" s="202">
        <v>0</v>
      </c>
      <c r="AC98" s="202">
        <v>9.57</v>
      </c>
      <c r="AD98" s="202">
        <v>6.82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7.34</v>
      </c>
      <c r="AS98" s="202">
        <v>17.93</v>
      </c>
      <c r="AT98" s="202">
        <v>16.98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2.752297500000001</v>
      </c>
      <c r="L99">
        <f t="shared" si="0"/>
        <v>0.33830000000000021</v>
      </c>
      <c r="M99">
        <f t="shared" si="0"/>
        <v>0</v>
      </c>
      <c r="N99">
        <f t="shared" si="0"/>
        <v>2.8800000000000048E-2</v>
      </c>
      <c r="O99">
        <f t="shared" si="0"/>
        <v>4.8000000000000001E-2</v>
      </c>
      <c r="P99">
        <f t="shared" si="0"/>
        <v>6.4922500000000077E-2</v>
      </c>
      <c r="Q99">
        <f t="shared" si="0"/>
        <v>3.7404999999999994E-2</v>
      </c>
      <c r="R99">
        <f t="shared" si="0"/>
        <v>4.0490000000000047E-2</v>
      </c>
      <c r="S99">
        <f t="shared" si="0"/>
        <v>4.6557500000000106E-2</v>
      </c>
      <c r="T99">
        <f t="shared" si="0"/>
        <v>0</v>
      </c>
      <c r="U99">
        <f t="shared" si="0"/>
        <v>0.28504249999999992</v>
      </c>
      <c r="V99">
        <f t="shared" si="0"/>
        <v>9.3400000000000063E-3</v>
      </c>
      <c r="W99">
        <f t="shared" si="0"/>
        <v>7.4799999999999979E-3</v>
      </c>
      <c r="X99">
        <f t="shared" si="0"/>
        <v>2.3397499999999974E-2</v>
      </c>
      <c r="Y99">
        <f t="shared" si="0"/>
        <v>0</v>
      </c>
      <c r="Z99">
        <f t="shared" si="0"/>
        <v>0.35890999999999906</v>
      </c>
      <c r="AA99">
        <f t="shared" si="0"/>
        <v>0.16261500000000012</v>
      </c>
      <c r="AB99">
        <f t="shared" si="0"/>
        <v>0</v>
      </c>
      <c r="AC99">
        <f t="shared" si="0"/>
        <v>0.22952000000000061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0.17440500000000009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6.89</v>
      </c>
      <c r="J3" s="202">
        <v>0</v>
      </c>
      <c r="K3" s="202">
        <v>4.37</v>
      </c>
      <c r="L3" s="202">
        <v>179.62</v>
      </c>
      <c r="M3" s="202">
        <v>1.1200000000000001</v>
      </c>
      <c r="N3" s="202">
        <v>1.44</v>
      </c>
      <c r="O3" s="202">
        <v>0</v>
      </c>
      <c r="P3" s="202">
        <v>1.7</v>
      </c>
      <c r="Q3" s="202">
        <v>2.99</v>
      </c>
      <c r="R3" s="202">
        <v>3.07</v>
      </c>
      <c r="S3" s="202">
        <v>3.83</v>
      </c>
      <c r="T3" s="202">
        <v>0</v>
      </c>
      <c r="U3" s="202">
        <v>0.85</v>
      </c>
      <c r="V3" s="202">
        <v>3.02</v>
      </c>
      <c r="W3" s="202">
        <v>1.33</v>
      </c>
      <c r="X3" s="202">
        <v>1.96</v>
      </c>
      <c r="Y3" s="202">
        <v>0</v>
      </c>
      <c r="Z3" s="202">
        <v>58.74</v>
      </c>
      <c r="AA3" s="202">
        <v>19.98</v>
      </c>
      <c r="AB3" s="202">
        <v>0</v>
      </c>
      <c r="AC3" s="202">
        <v>12.49</v>
      </c>
      <c r="AD3" s="202">
        <v>8.9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8.86</v>
      </c>
      <c r="AS3" s="202">
        <v>21.66</v>
      </c>
      <c r="AT3" s="202">
        <v>20.51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6.89</v>
      </c>
      <c r="J4" s="202">
        <v>0</v>
      </c>
      <c r="K4" s="202">
        <v>4.42</v>
      </c>
      <c r="L4" s="202">
        <v>179.62</v>
      </c>
      <c r="M4" s="202">
        <v>1.1200000000000001</v>
      </c>
      <c r="N4" s="202">
        <v>1.44</v>
      </c>
      <c r="O4" s="202">
        <v>0</v>
      </c>
      <c r="P4" s="202">
        <v>1.7</v>
      </c>
      <c r="Q4" s="202">
        <v>2.99</v>
      </c>
      <c r="R4" s="202">
        <v>3.07</v>
      </c>
      <c r="S4" s="202">
        <v>3.83</v>
      </c>
      <c r="T4" s="202">
        <v>0</v>
      </c>
      <c r="U4" s="202">
        <v>0.85</v>
      </c>
      <c r="V4" s="202">
        <v>3.02</v>
      </c>
      <c r="W4" s="202">
        <v>1.33</v>
      </c>
      <c r="X4" s="202">
        <v>1.96</v>
      </c>
      <c r="Y4" s="202">
        <v>0</v>
      </c>
      <c r="Z4" s="202">
        <v>58.74</v>
      </c>
      <c r="AA4" s="202">
        <v>19.98</v>
      </c>
      <c r="AB4" s="202">
        <v>0</v>
      </c>
      <c r="AC4" s="202">
        <v>12.49</v>
      </c>
      <c r="AD4" s="202">
        <v>8.9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8.86</v>
      </c>
      <c r="AS4" s="202">
        <v>21.66</v>
      </c>
      <c r="AT4" s="202">
        <v>20.51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6.89</v>
      </c>
      <c r="J5" s="202">
        <v>0</v>
      </c>
      <c r="K5" s="202">
        <v>4.34</v>
      </c>
      <c r="L5" s="202">
        <v>179.62</v>
      </c>
      <c r="M5" s="202">
        <v>1.1200000000000001</v>
      </c>
      <c r="N5" s="202">
        <v>1.44</v>
      </c>
      <c r="O5" s="202">
        <v>0</v>
      </c>
      <c r="P5" s="202">
        <v>1.7</v>
      </c>
      <c r="Q5" s="202">
        <v>2.99</v>
      </c>
      <c r="R5" s="202">
        <v>3.07</v>
      </c>
      <c r="S5" s="202">
        <v>3.83</v>
      </c>
      <c r="T5" s="202">
        <v>0</v>
      </c>
      <c r="U5" s="202">
        <v>0.85</v>
      </c>
      <c r="V5" s="202">
        <v>3.02</v>
      </c>
      <c r="W5" s="202">
        <v>1.33</v>
      </c>
      <c r="X5" s="202">
        <v>1.96</v>
      </c>
      <c r="Y5" s="202">
        <v>0</v>
      </c>
      <c r="Z5" s="202">
        <v>58.74</v>
      </c>
      <c r="AA5" s="202">
        <v>19.98</v>
      </c>
      <c r="AB5" s="202">
        <v>0</v>
      </c>
      <c r="AC5" s="202">
        <v>12.49</v>
      </c>
      <c r="AD5" s="202">
        <v>8.9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8.86</v>
      </c>
      <c r="AS5" s="202">
        <v>21.66</v>
      </c>
      <c r="AT5" s="202">
        <v>20.51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6.89</v>
      </c>
      <c r="J6" s="202">
        <v>0</v>
      </c>
      <c r="K6" s="202">
        <v>4.34</v>
      </c>
      <c r="L6" s="202">
        <v>179.62</v>
      </c>
      <c r="M6" s="202">
        <v>1.1200000000000001</v>
      </c>
      <c r="N6" s="202">
        <v>1.44</v>
      </c>
      <c r="O6" s="202">
        <v>0</v>
      </c>
      <c r="P6" s="202">
        <v>1.7</v>
      </c>
      <c r="Q6" s="202">
        <v>2.99</v>
      </c>
      <c r="R6" s="202">
        <v>3.07</v>
      </c>
      <c r="S6" s="202">
        <v>3.83</v>
      </c>
      <c r="T6" s="202">
        <v>0</v>
      </c>
      <c r="U6" s="202">
        <v>0.85</v>
      </c>
      <c r="V6" s="202">
        <v>3.02</v>
      </c>
      <c r="W6" s="202">
        <v>1.33</v>
      </c>
      <c r="X6" s="202">
        <v>1.96</v>
      </c>
      <c r="Y6" s="202">
        <v>0</v>
      </c>
      <c r="Z6" s="202">
        <v>58.74</v>
      </c>
      <c r="AA6" s="202">
        <v>19.98</v>
      </c>
      <c r="AB6" s="202">
        <v>0</v>
      </c>
      <c r="AC6" s="202">
        <v>12.49</v>
      </c>
      <c r="AD6" s="202">
        <v>8.9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8.86</v>
      </c>
      <c r="AS6" s="202">
        <v>21.66</v>
      </c>
      <c r="AT6" s="202">
        <v>20.51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6.89</v>
      </c>
      <c r="J7" s="202">
        <v>0</v>
      </c>
      <c r="K7" s="202">
        <v>4.34</v>
      </c>
      <c r="L7" s="202">
        <v>181.32</v>
      </c>
      <c r="M7" s="202">
        <v>1.1200000000000001</v>
      </c>
      <c r="N7" s="202">
        <v>1.44</v>
      </c>
      <c r="O7" s="202">
        <v>0</v>
      </c>
      <c r="P7" s="202">
        <v>1.7</v>
      </c>
      <c r="Q7" s="202">
        <v>2.8</v>
      </c>
      <c r="R7" s="202">
        <v>3.07</v>
      </c>
      <c r="S7" s="202">
        <v>3.83</v>
      </c>
      <c r="T7" s="202">
        <v>0</v>
      </c>
      <c r="U7" s="202">
        <v>0.85</v>
      </c>
      <c r="V7" s="202">
        <v>3.02</v>
      </c>
      <c r="W7" s="202">
        <v>1.33</v>
      </c>
      <c r="X7" s="202">
        <v>1.96</v>
      </c>
      <c r="Y7" s="202">
        <v>0</v>
      </c>
      <c r="Z7" s="202">
        <v>58.74</v>
      </c>
      <c r="AA7" s="202">
        <v>19.98</v>
      </c>
      <c r="AB7" s="202">
        <v>0</v>
      </c>
      <c r="AC7" s="202">
        <v>12.49</v>
      </c>
      <c r="AD7" s="202">
        <v>8.9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8.86</v>
      </c>
      <c r="AS7" s="202">
        <v>21.66</v>
      </c>
      <c r="AT7" s="202">
        <v>20.51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6.89</v>
      </c>
      <c r="J8" s="202">
        <v>0</v>
      </c>
      <c r="K8" s="202">
        <v>4.34</v>
      </c>
      <c r="L8" s="202">
        <v>181.32</v>
      </c>
      <c r="M8" s="202">
        <v>1.1200000000000001</v>
      </c>
      <c r="N8" s="202">
        <v>1.44</v>
      </c>
      <c r="O8" s="202">
        <v>0</v>
      </c>
      <c r="P8" s="202">
        <v>1.7</v>
      </c>
      <c r="Q8" s="202">
        <v>2.8</v>
      </c>
      <c r="R8" s="202">
        <v>3.07</v>
      </c>
      <c r="S8" s="202">
        <v>3.83</v>
      </c>
      <c r="T8" s="202">
        <v>0</v>
      </c>
      <c r="U8" s="202">
        <v>0.85</v>
      </c>
      <c r="V8" s="202">
        <v>3.02</v>
      </c>
      <c r="W8" s="202">
        <v>1.33</v>
      </c>
      <c r="X8" s="202">
        <v>1.96</v>
      </c>
      <c r="Y8" s="202">
        <v>0</v>
      </c>
      <c r="Z8" s="202">
        <v>58.74</v>
      </c>
      <c r="AA8" s="202">
        <v>19.98</v>
      </c>
      <c r="AB8" s="202">
        <v>0</v>
      </c>
      <c r="AC8" s="202">
        <v>12.49</v>
      </c>
      <c r="AD8" s="202">
        <v>8.9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8.86</v>
      </c>
      <c r="AS8" s="202">
        <v>21.66</v>
      </c>
      <c r="AT8" s="202">
        <v>20.51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6.89</v>
      </c>
      <c r="J9" s="202">
        <v>0</v>
      </c>
      <c r="K9" s="202">
        <v>4.34</v>
      </c>
      <c r="L9" s="202">
        <v>181.32</v>
      </c>
      <c r="M9" s="202">
        <v>1.1200000000000001</v>
      </c>
      <c r="N9" s="202">
        <v>1.44</v>
      </c>
      <c r="O9" s="202">
        <v>0</v>
      </c>
      <c r="P9" s="202">
        <v>1.7</v>
      </c>
      <c r="Q9" s="202">
        <v>2.8</v>
      </c>
      <c r="R9" s="202">
        <v>3.07</v>
      </c>
      <c r="S9" s="202">
        <v>3.83</v>
      </c>
      <c r="T9" s="202">
        <v>0</v>
      </c>
      <c r="U9" s="202">
        <v>0.85</v>
      </c>
      <c r="V9" s="202">
        <v>3.02</v>
      </c>
      <c r="W9" s="202">
        <v>1.33</v>
      </c>
      <c r="X9" s="202">
        <v>1.96</v>
      </c>
      <c r="Y9" s="202">
        <v>0</v>
      </c>
      <c r="Z9" s="202">
        <v>58.74</v>
      </c>
      <c r="AA9" s="202">
        <v>19.98</v>
      </c>
      <c r="AB9" s="202">
        <v>0</v>
      </c>
      <c r="AC9" s="202">
        <v>12.49</v>
      </c>
      <c r="AD9" s="202">
        <v>8.9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8.86</v>
      </c>
      <c r="AS9" s="202">
        <v>21.66</v>
      </c>
      <c r="AT9" s="202">
        <v>20.51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6.89</v>
      </c>
      <c r="J10" s="202">
        <v>0</v>
      </c>
      <c r="K10" s="202">
        <v>4.34</v>
      </c>
      <c r="L10" s="202">
        <v>181.32</v>
      </c>
      <c r="M10" s="202">
        <v>1.1200000000000001</v>
      </c>
      <c r="N10" s="202">
        <v>1.44</v>
      </c>
      <c r="O10" s="202">
        <v>0</v>
      </c>
      <c r="P10" s="202">
        <v>1.7</v>
      </c>
      <c r="Q10" s="202">
        <v>2.8</v>
      </c>
      <c r="R10" s="202">
        <v>3.07</v>
      </c>
      <c r="S10" s="202">
        <v>3.83</v>
      </c>
      <c r="T10" s="202">
        <v>0</v>
      </c>
      <c r="U10" s="202">
        <v>0.85</v>
      </c>
      <c r="V10" s="202">
        <v>3.02</v>
      </c>
      <c r="W10" s="202">
        <v>1.33</v>
      </c>
      <c r="X10" s="202">
        <v>1.96</v>
      </c>
      <c r="Y10" s="202">
        <v>0</v>
      </c>
      <c r="Z10" s="202">
        <v>58.74</v>
      </c>
      <c r="AA10" s="202">
        <v>19.98</v>
      </c>
      <c r="AB10" s="202">
        <v>0</v>
      </c>
      <c r="AC10" s="202">
        <v>12.49</v>
      </c>
      <c r="AD10" s="202">
        <v>8.9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8.86</v>
      </c>
      <c r="AS10" s="202">
        <v>21.66</v>
      </c>
      <c r="AT10" s="202">
        <v>20.51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6.89</v>
      </c>
      <c r="J11" s="202">
        <v>0</v>
      </c>
      <c r="K11" s="202">
        <v>4.33</v>
      </c>
      <c r="L11" s="202">
        <v>181.32</v>
      </c>
      <c r="M11" s="202">
        <v>1.1200000000000001</v>
      </c>
      <c r="N11" s="202">
        <v>1.44</v>
      </c>
      <c r="O11" s="202">
        <v>0</v>
      </c>
      <c r="P11" s="202">
        <v>1.7</v>
      </c>
      <c r="Q11" s="202">
        <v>2.8</v>
      </c>
      <c r="R11" s="202">
        <v>3.07</v>
      </c>
      <c r="S11" s="202">
        <v>3.83</v>
      </c>
      <c r="T11" s="202">
        <v>0</v>
      </c>
      <c r="U11" s="202">
        <v>0.85</v>
      </c>
      <c r="V11" s="202">
        <v>3.02</v>
      </c>
      <c r="W11" s="202">
        <v>4.88</v>
      </c>
      <c r="X11" s="202">
        <v>7.16</v>
      </c>
      <c r="Y11" s="202">
        <v>0</v>
      </c>
      <c r="Z11" s="202">
        <v>58.91</v>
      </c>
      <c r="AA11" s="202">
        <v>19.920000000000002</v>
      </c>
      <c r="AB11" s="202">
        <v>0</v>
      </c>
      <c r="AC11" s="202">
        <v>12.49</v>
      </c>
      <c r="AD11" s="202">
        <v>8.9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8.92</v>
      </c>
      <c r="AS11" s="202">
        <v>21.66</v>
      </c>
      <c r="AT11" s="202">
        <v>20.51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6.89</v>
      </c>
      <c r="J12" s="202">
        <v>0</v>
      </c>
      <c r="K12" s="202">
        <v>4.42</v>
      </c>
      <c r="L12" s="202">
        <v>181.32</v>
      </c>
      <c r="M12" s="202">
        <v>1.1200000000000001</v>
      </c>
      <c r="N12" s="202">
        <v>1.44</v>
      </c>
      <c r="O12" s="202">
        <v>0</v>
      </c>
      <c r="P12" s="202">
        <v>1.7</v>
      </c>
      <c r="Q12" s="202">
        <v>2.8</v>
      </c>
      <c r="R12" s="202">
        <v>3.07</v>
      </c>
      <c r="S12" s="202">
        <v>3.83</v>
      </c>
      <c r="T12" s="202">
        <v>0</v>
      </c>
      <c r="U12" s="202">
        <v>0.85</v>
      </c>
      <c r="V12" s="202">
        <v>3.02</v>
      </c>
      <c r="W12" s="202">
        <v>4.88</v>
      </c>
      <c r="X12" s="202">
        <v>7.16</v>
      </c>
      <c r="Y12" s="202">
        <v>0</v>
      </c>
      <c r="Z12" s="202">
        <v>58.91</v>
      </c>
      <c r="AA12" s="202">
        <v>19.920000000000002</v>
      </c>
      <c r="AB12" s="202">
        <v>0</v>
      </c>
      <c r="AC12" s="202">
        <v>12.49</v>
      </c>
      <c r="AD12" s="202">
        <v>8.9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8.92</v>
      </c>
      <c r="AS12" s="202">
        <v>21.66</v>
      </c>
      <c r="AT12" s="202">
        <v>20.51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6.89</v>
      </c>
      <c r="J13" s="202">
        <v>0</v>
      </c>
      <c r="K13" s="202">
        <v>4.42</v>
      </c>
      <c r="L13" s="202">
        <v>181.32</v>
      </c>
      <c r="M13" s="202">
        <v>1.1200000000000001</v>
      </c>
      <c r="N13" s="202">
        <v>1.44</v>
      </c>
      <c r="O13" s="202">
        <v>0</v>
      </c>
      <c r="P13" s="202">
        <v>1.7</v>
      </c>
      <c r="Q13" s="202">
        <v>2.8</v>
      </c>
      <c r="R13" s="202">
        <v>3.07</v>
      </c>
      <c r="S13" s="202">
        <v>3.83</v>
      </c>
      <c r="T13" s="202">
        <v>0</v>
      </c>
      <c r="U13" s="202">
        <v>0.85</v>
      </c>
      <c r="V13" s="202">
        <v>3.02</v>
      </c>
      <c r="W13" s="202">
        <v>4.88</v>
      </c>
      <c r="X13" s="202">
        <v>7.16</v>
      </c>
      <c r="Y13" s="202">
        <v>0</v>
      </c>
      <c r="Z13" s="202">
        <v>58.74</v>
      </c>
      <c r="AA13" s="202">
        <v>10.08</v>
      </c>
      <c r="AB13" s="202">
        <v>0</v>
      </c>
      <c r="AC13" s="202">
        <v>12.49</v>
      </c>
      <c r="AD13" s="202">
        <v>8.9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8.92</v>
      </c>
      <c r="AS13" s="202">
        <v>21.66</v>
      </c>
      <c r="AT13" s="202">
        <v>20.51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6.89</v>
      </c>
      <c r="J14" s="202">
        <v>0</v>
      </c>
      <c r="K14" s="202">
        <v>4.42</v>
      </c>
      <c r="L14" s="202">
        <v>181.32</v>
      </c>
      <c r="M14" s="202">
        <v>1.1200000000000001</v>
      </c>
      <c r="N14" s="202">
        <v>1.44</v>
      </c>
      <c r="O14" s="202">
        <v>0</v>
      </c>
      <c r="P14" s="202">
        <v>1.7</v>
      </c>
      <c r="Q14" s="202">
        <v>2.8</v>
      </c>
      <c r="R14" s="202">
        <v>3.07</v>
      </c>
      <c r="S14" s="202">
        <v>3.83</v>
      </c>
      <c r="T14" s="202">
        <v>0</v>
      </c>
      <c r="U14" s="202">
        <v>0.85</v>
      </c>
      <c r="V14" s="202">
        <v>3.02</v>
      </c>
      <c r="W14" s="202">
        <v>4.88</v>
      </c>
      <c r="X14" s="202">
        <v>7.16</v>
      </c>
      <c r="Y14" s="202">
        <v>0</v>
      </c>
      <c r="Z14" s="202">
        <v>58.74</v>
      </c>
      <c r="AA14" s="202">
        <v>10.08</v>
      </c>
      <c r="AB14" s="202">
        <v>0</v>
      </c>
      <c r="AC14" s="202">
        <v>12.49</v>
      </c>
      <c r="AD14" s="202">
        <v>8.9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8.92</v>
      </c>
      <c r="AS14" s="202">
        <v>21.66</v>
      </c>
      <c r="AT14" s="202">
        <v>20.51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6.89</v>
      </c>
      <c r="J15" s="202">
        <v>0</v>
      </c>
      <c r="K15" s="202">
        <v>4.42</v>
      </c>
      <c r="L15" s="202">
        <v>181.32</v>
      </c>
      <c r="M15" s="202">
        <v>1.1200000000000001</v>
      </c>
      <c r="N15" s="202">
        <v>1.44</v>
      </c>
      <c r="O15" s="202">
        <v>0</v>
      </c>
      <c r="P15" s="202">
        <v>1.7</v>
      </c>
      <c r="Q15" s="202">
        <v>2.8</v>
      </c>
      <c r="R15" s="202">
        <v>3.07</v>
      </c>
      <c r="S15" s="202">
        <v>3.83</v>
      </c>
      <c r="T15" s="202">
        <v>0</v>
      </c>
      <c r="U15" s="202">
        <v>0.85</v>
      </c>
      <c r="V15" s="202">
        <v>3.02</v>
      </c>
      <c r="W15" s="202">
        <v>4.88</v>
      </c>
      <c r="X15" s="202">
        <v>7.16</v>
      </c>
      <c r="Y15" s="202">
        <v>0</v>
      </c>
      <c r="Z15" s="202">
        <v>58.74</v>
      </c>
      <c r="AA15" s="202">
        <v>10.08</v>
      </c>
      <c r="AB15" s="202">
        <v>0</v>
      </c>
      <c r="AC15" s="202">
        <v>12.49</v>
      </c>
      <c r="AD15" s="202">
        <v>8.9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8.92</v>
      </c>
      <c r="AS15" s="202">
        <v>21.66</v>
      </c>
      <c r="AT15" s="202">
        <v>20.51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6.89</v>
      </c>
      <c r="J16" s="202">
        <v>0</v>
      </c>
      <c r="K16" s="202">
        <v>4.41</v>
      </c>
      <c r="L16" s="202">
        <v>181.32</v>
      </c>
      <c r="M16" s="202">
        <v>1.1200000000000001</v>
      </c>
      <c r="N16" s="202">
        <v>1.44</v>
      </c>
      <c r="O16" s="202">
        <v>0</v>
      </c>
      <c r="P16" s="202">
        <v>1.7</v>
      </c>
      <c r="Q16" s="202">
        <v>2.8</v>
      </c>
      <c r="R16" s="202">
        <v>3.07</v>
      </c>
      <c r="S16" s="202">
        <v>3.83</v>
      </c>
      <c r="T16" s="202">
        <v>0</v>
      </c>
      <c r="U16" s="202">
        <v>0.85</v>
      </c>
      <c r="V16" s="202">
        <v>3.02</v>
      </c>
      <c r="W16" s="202">
        <v>4.88</v>
      </c>
      <c r="X16" s="202">
        <v>7.16</v>
      </c>
      <c r="Y16" s="202">
        <v>0</v>
      </c>
      <c r="Z16" s="202">
        <v>58.74</v>
      </c>
      <c r="AA16" s="202">
        <v>10.08</v>
      </c>
      <c r="AB16" s="202">
        <v>0</v>
      </c>
      <c r="AC16" s="202">
        <v>12.49</v>
      </c>
      <c r="AD16" s="202">
        <v>8.9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8.92</v>
      </c>
      <c r="AS16" s="202">
        <v>21.66</v>
      </c>
      <c r="AT16" s="202">
        <v>20.51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6.89</v>
      </c>
      <c r="J17" s="202">
        <v>0</v>
      </c>
      <c r="K17" s="202">
        <v>4.32</v>
      </c>
      <c r="L17" s="202">
        <v>181.32</v>
      </c>
      <c r="M17" s="202">
        <v>1.1200000000000001</v>
      </c>
      <c r="N17" s="202">
        <v>1.44</v>
      </c>
      <c r="O17" s="202">
        <v>0</v>
      </c>
      <c r="P17" s="202">
        <v>1.7</v>
      </c>
      <c r="Q17" s="202">
        <v>2.8</v>
      </c>
      <c r="R17" s="202">
        <v>3.07</v>
      </c>
      <c r="S17" s="202">
        <v>3.83</v>
      </c>
      <c r="T17" s="202">
        <v>0</v>
      </c>
      <c r="U17" s="202">
        <v>0.85</v>
      </c>
      <c r="V17" s="202">
        <v>3.02</v>
      </c>
      <c r="W17" s="202">
        <v>4.88</v>
      </c>
      <c r="X17" s="202">
        <v>7.16</v>
      </c>
      <c r="Y17" s="202">
        <v>0</v>
      </c>
      <c r="Z17" s="202">
        <v>58.74</v>
      </c>
      <c r="AA17" s="202">
        <v>10.08</v>
      </c>
      <c r="AB17" s="202">
        <v>0</v>
      </c>
      <c r="AC17" s="202">
        <v>12.49</v>
      </c>
      <c r="AD17" s="202">
        <v>8.9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8.92</v>
      </c>
      <c r="AS17" s="202">
        <v>21.66</v>
      </c>
      <c r="AT17" s="202">
        <v>20.51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6.89</v>
      </c>
      <c r="J18" s="202">
        <v>0</v>
      </c>
      <c r="K18" s="202">
        <v>4.22</v>
      </c>
      <c r="L18" s="202">
        <v>181.32</v>
      </c>
      <c r="M18" s="202">
        <v>1.1200000000000001</v>
      </c>
      <c r="N18" s="202">
        <v>1.44</v>
      </c>
      <c r="O18" s="202">
        <v>0</v>
      </c>
      <c r="P18" s="202">
        <v>1.7</v>
      </c>
      <c r="Q18" s="202">
        <v>2.8</v>
      </c>
      <c r="R18" s="202">
        <v>3.07</v>
      </c>
      <c r="S18" s="202">
        <v>3.83</v>
      </c>
      <c r="T18" s="202">
        <v>0</v>
      </c>
      <c r="U18" s="202">
        <v>0.85</v>
      </c>
      <c r="V18" s="202">
        <v>3.02</v>
      </c>
      <c r="W18" s="202">
        <v>4.88</v>
      </c>
      <c r="X18" s="202">
        <v>7.16</v>
      </c>
      <c r="Y18" s="202">
        <v>0</v>
      </c>
      <c r="Z18" s="202">
        <v>58.74</v>
      </c>
      <c r="AA18" s="202">
        <v>10.08</v>
      </c>
      <c r="AB18" s="202">
        <v>0</v>
      </c>
      <c r="AC18" s="202">
        <v>12.49</v>
      </c>
      <c r="AD18" s="202">
        <v>8.9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8.92</v>
      </c>
      <c r="AS18" s="202">
        <v>21.66</v>
      </c>
      <c r="AT18" s="202">
        <v>20.51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6.89</v>
      </c>
      <c r="J19" s="202">
        <v>0</v>
      </c>
      <c r="K19" s="202">
        <v>4.34</v>
      </c>
      <c r="L19" s="202">
        <v>181.32</v>
      </c>
      <c r="M19" s="202">
        <v>1.1200000000000001</v>
      </c>
      <c r="N19" s="202">
        <v>1.44</v>
      </c>
      <c r="O19" s="202">
        <v>0</v>
      </c>
      <c r="P19" s="202">
        <v>1.7</v>
      </c>
      <c r="Q19" s="202">
        <v>2.8</v>
      </c>
      <c r="R19" s="202">
        <v>3.07</v>
      </c>
      <c r="S19" s="202">
        <v>3.83</v>
      </c>
      <c r="T19" s="202">
        <v>0</v>
      </c>
      <c r="U19" s="202">
        <v>0.85</v>
      </c>
      <c r="V19" s="202">
        <v>3.02</v>
      </c>
      <c r="W19" s="202">
        <v>4.88</v>
      </c>
      <c r="X19" s="202">
        <v>7.16</v>
      </c>
      <c r="Y19" s="202">
        <v>0</v>
      </c>
      <c r="Z19" s="202">
        <v>58.74</v>
      </c>
      <c r="AA19" s="202">
        <v>10.08</v>
      </c>
      <c r="AB19" s="202">
        <v>0</v>
      </c>
      <c r="AC19" s="202">
        <v>12.46</v>
      </c>
      <c r="AD19" s="202">
        <v>8.9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8.92</v>
      </c>
      <c r="AS19" s="202">
        <v>21.66</v>
      </c>
      <c r="AT19" s="202">
        <v>20.51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6.89</v>
      </c>
      <c r="J20" s="202">
        <v>0</v>
      </c>
      <c r="K20" s="202">
        <v>4.34</v>
      </c>
      <c r="L20" s="202">
        <v>181.32</v>
      </c>
      <c r="M20" s="202">
        <v>1.1200000000000001</v>
      </c>
      <c r="N20" s="202">
        <v>1.44</v>
      </c>
      <c r="O20" s="202">
        <v>0</v>
      </c>
      <c r="P20" s="202">
        <v>1.7</v>
      </c>
      <c r="Q20" s="202">
        <v>2.8</v>
      </c>
      <c r="R20" s="202">
        <v>3.07</v>
      </c>
      <c r="S20" s="202">
        <v>3.83</v>
      </c>
      <c r="T20" s="202">
        <v>0</v>
      </c>
      <c r="U20" s="202">
        <v>0.85</v>
      </c>
      <c r="V20" s="202">
        <v>3.02</v>
      </c>
      <c r="W20" s="202">
        <v>4.88</v>
      </c>
      <c r="X20" s="202">
        <v>7.16</v>
      </c>
      <c r="Y20" s="202">
        <v>0</v>
      </c>
      <c r="Z20" s="202">
        <v>58.74</v>
      </c>
      <c r="AA20" s="202">
        <v>10.08</v>
      </c>
      <c r="AB20" s="202">
        <v>0</v>
      </c>
      <c r="AC20" s="202">
        <v>12.46</v>
      </c>
      <c r="AD20" s="202">
        <v>8.9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8.92</v>
      </c>
      <c r="AS20" s="202">
        <v>21.66</v>
      </c>
      <c r="AT20" s="202">
        <v>20.51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6.89</v>
      </c>
      <c r="J21" s="202">
        <v>0</v>
      </c>
      <c r="K21" s="202">
        <v>4.34</v>
      </c>
      <c r="L21" s="202">
        <v>181.32</v>
      </c>
      <c r="M21" s="202">
        <v>1.1200000000000001</v>
      </c>
      <c r="N21" s="202">
        <v>1.44</v>
      </c>
      <c r="O21" s="202">
        <v>0</v>
      </c>
      <c r="P21" s="202">
        <v>1.7</v>
      </c>
      <c r="Q21" s="202">
        <v>2.8</v>
      </c>
      <c r="R21" s="202">
        <v>3.07</v>
      </c>
      <c r="S21" s="202">
        <v>3.83</v>
      </c>
      <c r="T21" s="202">
        <v>0</v>
      </c>
      <c r="U21" s="202">
        <v>0.85</v>
      </c>
      <c r="V21" s="202">
        <v>3.02</v>
      </c>
      <c r="W21" s="202">
        <v>4.88</v>
      </c>
      <c r="X21" s="202">
        <v>7.16</v>
      </c>
      <c r="Y21" s="202">
        <v>0</v>
      </c>
      <c r="Z21" s="202">
        <v>58.74</v>
      </c>
      <c r="AA21" s="202">
        <v>10.08</v>
      </c>
      <c r="AB21" s="202">
        <v>0</v>
      </c>
      <c r="AC21" s="202">
        <v>12.46</v>
      </c>
      <c r="AD21" s="202">
        <v>8.9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8.92</v>
      </c>
      <c r="AS21" s="202">
        <v>21.66</v>
      </c>
      <c r="AT21" s="202">
        <v>20.51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6.89</v>
      </c>
      <c r="J22" s="202">
        <v>0</v>
      </c>
      <c r="K22" s="202">
        <v>4.34</v>
      </c>
      <c r="L22" s="202">
        <v>181.32</v>
      </c>
      <c r="M22" s="202">
        <v>1.1200000000000001</v>
      </c>
      <c r="N22" s="202">
        <v>1.44</v>
      </c>
      <c r="O22" s="202">
        <v>0</v>
      </c>
      <c r="P22" s="202">
        <v>1.7</v>
      </c>
      <c r="Q22" s="202">
        <v>2.8</v>
      </c>
      <c r="R22" s="202">
        <v>3.07</v>
      </c>
      <c r="S22" s="202">
        <v>3.83</v>
      </c>
      <c r="T22" s="202">
        <v>0</v>
      </c>
      <c r="U22" s="202">
        <v>0.85</v>
      </c>
      <c r="V22" s="202">
        <v>3.02</v>
      </c>
      <c r="W22" s="202">
        <v>4.88</v>
      </c>
      <c r="X22" s="202">
        <v>7.16</v>
      </c>
      <c r="Y22" s="202">
        <v>0</v>
      </c>
      <c r="Z22" s="202">
        <v>58.74</v>
      </c>
      <c r="AA22" s="202">
        <v>10.08</v>
      </c>
      <c r="AB22" s="202">
        <v>0</v>
      </c>
      <c r="AC22" s="202">
        <v>12.46</v>
      </c>
      <c r="AD22" s="202">
        <v>8.9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8.92</v>
      </c>
      <c r="AS22" s="202">
        <v>21.66</v>
      </c>
      <c r="AT22" s="202">
        <v>20.51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6.89</v>
      </c>
      <c r="J23" s="202">
        <v>0</v>
      </c>
      <c r="K23" s="202">
        <v>4.34</v>
      </c>
      <c r="L23" s="202">
        <v>182.74</v>
      </c>
      <c r="M23" s="202">
        <v>1.1200000000000001</v>
      </c>
      <c r="N23" s="202">
        <v>1.44</v>
      </c>
      <c r="O23" s="202">
        <v>0</v>
      </c>
      <c r="P23" s="202">
        <v>1.7</v>
      </c>
      <c r="Q23" s="202">
        <v>2.99</v>
      </c>
      <c r="R23" s="202">
        <v>3.07</v>
      </c>
      <c r="S23" s="202">
        <v>3.83</v>
      </c>
      <c r="T23" s="202">
        <v>0</v>
      </c>
      <c r="U23" s="202">
        <v>0.85</v>
      </c>
      <c r="V23" s="202">
        <v>3.02</v>
      </c>
      <c r="W23" s="202">
        <v>0.41</v>
      </c>
      <c r="X23" s="202">
        <v>0.94</v>
      </c>
      <c r="Y23" s="202">
        <v>0</v>
      </c>
      <c r="Z23" s="202">
        <v>58.74</v>
      </c>
      <c r="AA23" s="202">
        <v>19.989999999999998</v>
      </c>
      <c r="AB23" s="202">
        <v>0</v>
      </c>
      <c r="AC23" s="202">
        <v>12.46</v>
      </c>
      <c r="AD23" s="202">
        <v>8.9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8.92</v>
      </c>
      <c r="AS23" s="202">
        <v>21.66</v>
      </c>
      <c r="AT23" s="202">
        <v>20.51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6.89</v>
      </c>
      <c r="J24" s="202">
        <v>0</v>
      </c>
      <c r="K24" s="202">
        <v>4.42</v>
      </c>
      <c r="L24" s="202">
        <v>182.74</v>
      </c>
      <c r="M24" s="202">
        <v>1.1200000000000001</v>
      </c>
      <c r="N24" s="202">
        <v>1.44</v>
      </c>
      <c r="O24" s="202">
        <v>0</v>
      </c>
      <c r="P24" s="202">
        <v>1.7</v>
      </c>
      <c r="Q24" s="202">
        <v>2.99</v>
      </c>
      <c r="R24" s="202">
        <v>3.07</v>
      </c>
      <c r="S24" s="202">
        <v>3.83</v>
      </c>
      <c r="T24" s="202">
        <v>0</v>
      </c>
      <c r="U24" s="202">
        <v>0.85</v>
      </c>
      <c r="V24" s="202">
        <v>3.02</v>
      </c>
      <c r="W24" s="202">
        <v>0.41</v>
      </c>
      <c r="X24" s="202">
        <v>0.6</v>
      </c>
      <c r="Y24" s="202">
        <v>0</v>
      </c>
      <c r="Z24" s="202">
        <v>58.74</v>
      </c>
      <c r="AA24" s="202">
        <v>19.989999999999998</v>
      </c>
      <c r="AB24" s="202">
        <v>0</v>
      </c>
      <c r="AC24" s="202">
        <v>12.46</v>
      </c>
      <c r="AD24" s="202">
        <v>8.9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8.92</v>
      </c>
      <c r="AS24" s="202">
        <v>21.66</v>
      </c>
      <c r="AT24" s="202">
        <v>20.51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6.89</v>
      </c>
      <c r="J25" s="202">
        <v>0</v>
      </c>
      <c r="K25" s="202">
        <v>4.42</v>
      </c>
      <c r="L25" s="202">
        <v>182.74</v>
      </c>
      <c r="M25" s="202">
        <v>1.1200000000000001</v>
      </c>
      <c r="N25" s="202">
        <v>1.44</v>
      </c>
      <c r="O25" s="202">
        <v>0</v>
      </c>
      <c r="P25" s="202">
        <v>1.7</v>
      </c>
      <c r="Q25" s="202">
        <v>2.99</v>
      </c>
      <c r="R25" s="202">
        <v>3.07</v>
      </c>
      <c r="S25" s="202">
        <v>3.83</v>
      </c>
      <c r="T25" s="202">
        <v>0</v>
      </c>
      <c r="U25" s="202">
        <v>0.85</v>
      </c>
      <c r="V25" s="202">
        <v>3.02</v>
      </c>
      <c r="W25" s="202">
        <v>0.41</v>
      </c>
      <c r="X25" s="202">
        <v>0.6</v>
      </c>
      <c r="Y25" s="202">
        <v>0</v>
      </c>
      <c r="Z25" s="202">
        <v>58.74</v>
      </c>
      <c r="AA25" s="202">
        <v>19.989999999999998</v>
      </c>
      <c r="AB25" s="202">
        <v>0</v>
      </c>
      <c r="AC25" s="202">
        <v>12.46</v>
      </c>
      <c r="AD25" s="202">
        <v>8.9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8.92</v>
      </c>
      <c r="AS25" s="202">
        <v>21.66</v>
      </c>
      <c r="AT25" s="202">
        <v>20.51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6.89</v>
      </c>
      <c r="J26" s="202">
        <v>0</v>
      </c>
      <c r="K26" s="202">
        <v>4.42</v>
      </c>
      <c r="L26" s="202">
        <v>182.74</v>
      </c>
      <c r="M26" s="202">
        <v>1.1200000000000001</v>
      </c>
      <c r="N26" s="202">
        <v>1.44</v>
      </c>
      <c r="O26" s="202">
        <v>0</v>
      </c>
      <c r="P26" s="202">
        <v>1.7</v>
      </c>
      <c r="Q26" s="202">
        <v>2.99</v>
      </c>
      <c r="R26" s="202">
        <v>3.07</v>
      </c>
      <c r="S26" s="202">
        <v>3.83</v>
      </c>
      <c r="T26" s="202">
        <v>0</v>
      </c>
      <c r="U26" s="202">
        <v>0.85</v>
      </c>
      <c r="V26" s="202">
        <v>3.02</v>
      </c>
      <c r="W26" s="202">
        <v>0.41</v>
      </c>
      <c r="X26" s="202">
        <v>0.6</v>
      </c>
      <c r="Y26" s="202">
        <v>0</v>
      </c>
      <c r="Z26" s="202">
        <v>58.74</v>
      </c>
      <c r="AA26" s="202">
        <v>19.989999999999998</v>
      </c>
      <c r="AB26" s="202">
        <v>0</v>
      </c>
      <c r="AC26" s="202">
        <v>12.46</v>
      </c>
      <c r="AD26" s="202">
        <v>8.9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8.92</v>
      </c>
      <c r="AS26" s="202">
        <v>21.66</v>
      </c>
      <c r="AT26" s="202">
        <v>20.51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6.89</v>
      </c>
      <c r="J27" s="202">
        <v>0</v>
      </c>
      <c r="K27" s="202">
        <v>4.42</v>
      </c>
      <c r="L27" s="202">
        <v>182.74</v>
      </c>
      <c r="M27" s="202">
        <v>1.1200000000000001</v>
      </c>
      <c r="N27" s="202">
        <v>1.44</v>
      </c>
      <c r="O27" s="202">
        <v>0</v>
      </c>
      <c r="P27" s="202">
        <v>1.7</v>
      </c>
      <c r="Q27" s="202">
        <v>2.99</v>
      </c>
      <c r="R27" s="202">
        <v>3.07</v>
      </c>
      <c r="S27" s="202">
        <v>3.83</v>
      </c>
      <c r="T27" s="202">
        <v>0</v>
      </c>
      <c r="U27" s="202">
        <v>0.85</v>
      </c>
      <c r="V27" s="202">
        <v>0.25</v>
      </c>
      <c r="W27" s="202">
        <v>0.41</v>
      </c>
      <c r="X27" s="202">
        <v>0.6</v>
      </c>
      <c r="Y27" s="202">
        <v>0</v>
      </c>
      <c r="Z27" s="202">
        <v>5.28</v>
      </c>
      <c r="AA27" s="202">
        <v>1.1000000000000001</v>
      </c>
      <c r="AB27" s="202">
        <v>0</v>
      </c>
      <c r="AC27" s="202">
        <v>12.46</v>
      </c>
      <c r="AD27" s="202">
        <v>8.9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8.86</v>
      </c>
      <c r="AS27" s="202">
        <v>21.66</v>
      </c>
      <c r="AT27" s="202">
        <v>20.51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6.89</v>
      </c>
      <c r="J28" s="202">
        <v>0</v>
      </c>
      <c r="K28" s="202">
        <v>4.42</v>
      </c>
      <c r="L28" s="202">
        <v>182.74</v>
      </c>
      <c r="M28" s="202">
        <v>1.1200000000000001</v>
      </c>
      <c r="N28" s="202">
        <v>1.44</v>
      </c>
      <c r="O28" s="202">
        <v>0</v>
      </c>
      <c r="P28" s="202">
        <v>1.7</v>
      </c>
      <c r="Q28" s="202">
        <v>2.99</v>
      </c>
      <c r="R28" s="202">
        <v>3.07</v>
      </c>
      <c r="S28" s="202">
        <v>3.83</v>
      </c>
      <c r="T28" s="202">
        <v>0</v>
      </c>
      <c r="U28" s="202">
        <v>0.85</v>
      </c>
      <c r="V28" s="202">
        <v>0.25</v>
      </c>
      <c r="W28" s="202">
        <v>0.41</v>
      </c>
      <c r="X28" s="202">
        <v>0.6</v>
      </c>
      <c r="Y28" s="202">
        <v>0</v>
      </c>
      <c r="Z28" s="202">
        <v>3.09</v>
      </c>
      <c r="AA28" s="202">
        <v>1.1000000000000001</v>
      </c>
      <c r="AB28" s="202">
        <v>0</v>
      </c>
      <c r="AC28" s="202">
        <v>12.46</v>
      </c>
      <c r="AD28" s="202">
        <v>8.9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8.86</v>
      </c>
      <c r="AS28" s="202">
        <v>21.66</v>
      </c>
      <c r="AT28" s="202">
        <v>20.51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6.89</v>
      </c>
      <c r="J29" s="202">
        <v>0</v>
      </c>
      <c r="K29" s="202">
        <v>4.42</v>
      </c>
      <c r="L29" s="202">
        <v>131.84</v>
      </c>
      <c r="M29" s="202">
        <v>1.1200000000000001</v>
      </c>
      <c r="N29" s="202">
        <v>1.44</v>
      </c>
      <c r="O29" s="202">
        <v>0</v>
      </c>
      <c r="P29" s="202">
        <v>1.7</v>
      </c>
      <c r="Q29" s="202">
        <v>0.25</v>
      </c>
      <c r="R29" s="202">
        <v>0.28000000000000003</v>
      </c>
      <c r="S29" s="202">
        <v>0.32</v>
      </c>
      <c r="T29" s="202">
        <v>0</v>
      </c>
      <c r="U29" s="202">
        <v>0.85</v>
      </c>
      <c r="V29" s="202">
        <v>0.25</v>
      </c>
      <c r="W29" s="202">
        <v>0.41</v>
      </c>
      <c r="X29" s="202">
        <v>0.6</v>
      </c>
      <c r="Y29" s="202">
        <v>0</v>
      </c>
      <c r="Z29" s="202">
        <v>3.09</v>
      </c>
      <c r="AA29" s="202">
        <v>1.1000000000000001</v>
      </c>
      <c r="AB29" s="202">
        <v>0</v>
      </c>
      <c r="AC29" s="202">
        <v>12.46</v>
      </c>
      <c r="AD29" s="202">
        <v>8.9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8.86</v>
      </c>
      <c r="AS29" s="202">
        <v>21.66</v>
      </c>
      <c r="AT29" s="202">
        <v>20.51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6.89</v>
      </c>
      <c r="J30" s="202">
        <v>0</v>
      </c>
      <c r="K30" s="202">
        <v>4.5</v>
      </c>
      <c r="L30" s="202">
        <v>79.89</v>
      </c>
      <c r="M30" s="202">
        <v>1.1200000000000001</v>
      </c>
      <c r="N30" s="202">
        <v>1.44</v>
      </c>
      <c r="O30" s="202">
        <v>0</v>
      </c>
      <c r="P30" s="202">
        <v>1.7</v>
      </c>
      <c r="Q30" s="202">
        <v>0.25</v>
      </c>
      <c r="R30" s="202">
        <v>0.26</v>
      </c>
      <c r="S30" s="202">
        <v>0.32</v>
      </c>
      <c r="T30" s="202">
        <v>0</v>
      </c>
      <c r="U30" s="202">
        <v>0.85</v>
      </c>
      <c r="V30" s="202">
        <v>0.25</v>
      </c>
      <c r="W30" s="202">
        <v>0.41</v>
      </c>
      <c r="X30" s="202">
        <v>0.6</v>
      </c>
      <c r="Y30" s="202">
        <v>0</v>
      </c>
      <c r="Z30" s="202">
        <v>3.09</v>
      </c>
      <c r="AA30" s="202">
        <v>1.1000000000000001</v>
      </c>
      <c r="AB30" s="202">
        <v>0</v>
      </c>
      <c r="AC30" s="202">
        <v>12.46</v>
      </c>
      <c r="AD30" s="202">
        <v>8.9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8.86</v>
      </c>
      <c r="AS30" s="202">
        <v>21.66</v>
      </c>
      <c r="AT30" s="202">
        <v>20.51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6.89</v>
      </c>
      <c r="J31" s="202">
        <v>0</v>
      </c>
      <c r="K31" s="202">
        <v>0.5</v>
      </c>
      <c r="L31" s="202">
        <v>16.59</v>
      </c>
      <c r="M31" s="202">
        <v>1.1200000000000001</v>
      </c>
      <c r="N31" s="202">
        <v>1.44</v>
      </c>
      <c r="O31" s="202">
        <v>0</v>
      </c>
      <c r="P31" s="202">
        <v>1.7</v>
      </c>
      <c r="Q31" s="202">
        <v>0.25</v>
      </c>
      <c r="R31" s="202">
        <v>0.26</v>
      </c>
      <c r="S31" s="202">
        <v>0.32</v>
      </c>
      <c r="T31" s="202">
        <v>0</v>
      </c>
      <c r="U31" s="202">
        <v>0.85</v>
      </c>
      <c r="V31" s="202">
        <v>0.25</v>
      </c>
      <c r="W31" s="202">
        <v>0.41</v>
      </c>
      <c r="X31" s="202">
        <v>0.6</v>
      </c>
      <c r="Y31" s="202">
        <v>0</v>
      </c>
      <c r="Z31" s="202">
        <v>3.09</v>
      </c>
      <c r="AA31" s="202">
        <v>1.1000000000000001</v>
      </c>
      <c r="AB31" s="202">
        <v>0</v>
      </c>
      <c r="AC31" s="202">
        <v>12.46</v>
      </c>
      <c r="AD31" s="202">
        <v>8.9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8.86</v>
      </c>
      <c r="AS31" s="202">
        <v>21.66</v>
      </c>
      <c r="AT31" s="202">
        <v>20.51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6.89</v>
      </c>
      <c r="J32" s="202">
        <v>0</v>
      </c>
      <c r="K32" s="202">
        <v>0.37</v>
      </c>
      <c r="L32" s="202">
        <v>16.59</v>
      </c>
      <c r="M32" s="202">
        <v>1.1200000000000001</v>
      </c>
      <c r="N32" s="202">
        <v>1.44</v>
      </c>
      <c r="O32" s="202">
        <v>0</v>
      </c>
      <c r="P32" s="202">
        <v>1.7</v>
      </c>
      <c r="Q32" s="202">
        <v>0.25</v>
      </c>
      <c r="R32" s="202">
        <v>0.26</v>
      </c>
      <c r="S32" s="202">
        <v>0.32</v>
      </c>
      <c r="T32" s="202">
        <v>0</v>
      </c>
      <c r="U32" s="202">
        <v>0.85</v>
      </c>
      <c r="V32" s="202">
        <v>0.25</v>
      </c>
      <c r="W32" s="202">
        <v>0.41</v>
      </c>
      <c r="X32" s="202">
        <v>0.6</v>
      </c>
      <c r="Y32" s="202">
        <v>0</v>
      </c>
      <c r="Z32" s="202">
        <v>3.09</v>
      </c>
      <c r="AA32" s="202">
        <v>1.1000000000000001</v>
      </c>
      <c r="AB32" s="202">
        <v>0</v>
      </c>
      <c r="AC32" s="202">
        <v>12.46</v>
      </c>
      <c r="AD32" s="202">
        <v>8.9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8.86</v>
      </c>
      <c r="AS32" s="202">
        <v>21.66</v>
      </c>
      <c r="AT32" s="202">
        <v>20.51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6.89</v>
      </c>
      <c r="J33" s="202">
        <v>0</v>
      </c>
      <c r="K33" s="202">
        <v>0.37</v>
      </c>
      <c r="L33" s="202">
        <v>16.59</v>
      </c>
      <c r="M33" s="202">
        <v>1.1200000000000001</v>
      </c>
      <c r="N33" s="202">
        <v>1.44</v>
      </c>
      <c r="O33" s="202">
        <v>0</v>
      </c>
      <c r="P33" s="202">
        <v>1.7</v>
      </c>
      <c r="Q33" s="202">
        <v>0.25</v>
      </c>
      <c r="R33" s="202">
        <v>0.26</v>
      </c>
      <c r="S33" s="202">
        <v>0.32</v>
      </c>
      <c r="T33" s="202">
        <v>0</v>
      </c>
      <c r="U33" s="202">
        <v>0.85</v>
      </c>
      <c r="V33" s="202">
        <v>0.25</v>
      </c>
      <c r="W33" s="202">
        <v>0.41</v>
      </c>
      <c r="X33" s="202">
        <v>0.6</v>
      </c>
      <c r="Y33" s="202">
        <v>0</v>
      </c>
      <c r="Z33" s="202">
        <v>3.09</v>
      </c>
      <c r="AA33" s="202">
        <v>1.1000000000000001</v>
      </c>
      <c r="AB33" s="202">
        <v>0</v>
      </c>
      <c r="AC33" s="202">
        <v>12.46</v>
      </c>
      <c r="AD33" s="202">
        <v>8.9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8.86</v>
      </c>
      <c r="AS33" s="202">
        <v>21.66</v>
      </c>
      <c r="AT33" s="202">
        <v>20.51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6.89</v>
      </c>
      <c r="J34" s="202">
        <v>0</v>
      </c>
      <c r="K34" s="202">
        <v>0.37</v>
      </c>
      <c r="L34" s="202">
        <v>16.59</v>
      </c>
      <c r="M34" s="202">
        <v>1.1200000000000001</v>
      </c>
      <c r="N34" s="202">
        <v>1.44</v>
      </c>
      <c r="O34" s="202">
        <v>0</v>
      </c>
      <c r="P34" s="202">
        <v>1.7</v>
      </c>
      <c r="Q34" s="202">
        <v>0.25</v>
      </c>
      <c r="R34" s="202">
        <v>0.26</v>
      </c>
      <c r="S34" s="202">
        <v>0.32</v>
      </c>
      <c r="T34" s="202">
        <v>0</v>
      </c>
      <c r="U34" s="202">
        <v>0.85</v>
      </c>
      <c r="V34" s="202">
        <v>0.25</v>
      </c>
      <c r="W34" s="202">
        <v>0.41</v>
      </c>
      <c r="X34" s="202">
        <v>0.6</v>
      </c>
      <c r="Y34" s="202">
        <v>0</v>
      </c>
      <c r="Z34" s="202">
        <v>3.09</v>
      </c>
      <c r="AA34" s="202">
        <v>1.1000000000000001</v>
      </c>
      <c r="AB34" s="202">
        <v>0</v>
      </c>
      <c r="AC34" s="202">
        <v>12.46</v>
      </c>
      <c r="AD34" s="202">
        <v>8.9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8.86</v>
      </c>
      <c r="AS34" s="202">
        <v>21.66</v>
      </c>
      <c r="AT34" s="202">
        <v>20.51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6.89</v>
      </c>
      <c r="J35" s="202">
        <v>0</v>
      </c>
      <c r="K35" s="202">
        <v>0.37</v>
      </c>
      <c r="L35" s="202">
        <v>16.59</v>
      </c>
      <c r="M35" s="202">
        <v>1.1200000000000001</v>
      </c>
      <c r="N35" s="202">
        <v>1.44</v>
      </c>
      <c r="O35" s="202">
        <v>0</v>
      </c>
      <c r="P35" s="202">
        <v>1.7</v>
      </c>
      <c r="Q35" s="202">
        <v>0.25</v>
      </c>
      <c r="R35" s="202">
        <v>0.26</v>
      </c>
      <c r="S35" s="202">
        <v>0.32</v>
      </c>
      <c r="T35" s="202">
        <v>0</v>
      </c>
      <c r="U35" s="202">
        <v>0.85</v>
      </c>
      <c r="V35" s="202">
        <v>0.25</v>
      </c>
      <c r="W35" s="202">
        <v>0.41</v>
      </c>
      <c r="X35" s="202">
        <v>3.15</v>
      </c>
      <c r="Y35" s="202">
        <v>0</v>
      </c>
      <c r="Z35" s="202">
        <v>3.09</v>
      </c>
      <c r="AA35" s="202">
        <v>1.1000000000000001</v>
      </c>
      <c r="AB35" s="202">
        <v>0</v>
      </c>
      <c r="AC35" s="202">
        <v>12.46</v>
      </c>
      <c r="AD35" s="202">
        <v>8.9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8.83</v>
      </c>
      <c r="AS35" s="202">
        <v>21.66</v>
      </c>
      <c r="AT35" s="202">
        <v>20.51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6.89</v>
      </c>
      <c r="J36" s="202">
        <v>0</v>
      </c>
      <c r="K36" s="202">
        <v>0.37</v>
      </c>
      <c r="L36" s="202">
        <v>16.59</v>
      </c>
      <c r="M36" s="202">
        <v>1.1200000000000001</v>
      </c>
      <c r="N36" s="202">
        <v>1.44</v>
      </c>
      <c r="O36" s="202">
        <v>0</v>
      </c>
      <c r="P36" s="202">
        <v>1.7</v>
      </c>
      <c r="Q36" s="202">
        <v>0.25</v>
      </c>
      <c r="R36" s="202">
        <v>0.26</v>
      </c>
      <c r="S36" s="202">
        <v>0.32</v>
      </c>
      <c r="T36" s="202">
        <v>0</v>
      </c>
      <c r="U36" s="202">
        <v>0.85</v>
      </c>
      <c r="V36" s="202">
        <v>0.25</v>
      </c>
      <c r="W36" s="202">
        <v>0.41</v>
      </c>
      <c r="X36" s="202">
        <v>2.27</v>
      </c>
      <c r="Y36" s="202">
        <v>0</v>
      </c>
      <c r="Z36" s="202">
        <v>3.09</v>
      </c>
      <c r="AA36" s="202">
        <v>1.1000000000000001</v>
      </c>
      <c r="AB36" s="202">
        <v>0</v>
      </c>
      <c r="AC36" s="202">
        <v>12.46</v>
      </c>
      <c r="AD36" s="202">
        <v>8.9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8.83</v>
      </c>
      <c r="AS36" s="202">
        <v>21.66</v>
      </c>
      <c r="AT36" s="202">
        <v>20.51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6.89</v>
      </c>
      <c r="J37" s="202">
        <v>0</v>
      </c>
      <c r="K37" s="202">
        <v>0.37</v>
      </c>
      <c r="L37" s="202">
        <v>16.59</v>
      </c>
      <c r="M37" s="202">
        <v>1.1200000000000001</v>
      </c>
      <c r="N37" s="202">
        <v>1.44</v>
      </c>
      <c r="O37" s="202">
        <v>0</v>
      </c>
      <c r="P37" s="202">
        <v>1.7</v>
      </c>
      <c r="Q37" s="202">
        <v>0.25</v>
      </c>
      <c r="R37" s="202">
        <v>0.26</v>
      </c>
      <c r="S37" s="202">
        <v>0.32</v>
      </c>
      <c r="T37" s="202">
        <v>0</v>
      </c>
      <c r="U37" s="202">
        <v>0.85</v>
      </c>
      <c r="V37" s="202">
        <v>0.25</v>
      </c>
      <c r="W37" s="202">
        <v>0.41</v>
      </c>
      <c r="X37" s="202">
        <v>3.07</v>
      </c>
      <c r="Y37" s="202">
        <v>0</v>
      </c>
      <c r="Z37" s="202">
        <v>3.09</v>
      </c>
      <c r="AA37" s="202">
        <v>1.1000000000000001</v>
      </c>
      <c r="AB37" s="202">
        <v>0</v>
      </c>
      <c r="AC37" s="202">
        <v>12.46</v>
      </c>
      <c r="AD37" s="202">
        <v>8.9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8.83</v>
      </c>
      <c r="AS37" s="202">
        <v>21.66</v>
      </c>
      <c r="AT37" s="202">
        <v>20.51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6.89</v>
      </c>
      <c r="J38" s="202">
        <v>0</v>
      </c>
      <c r="K38" s="202">
        <v>0.37</v>
      </c>
      <c r="L38" s="202">
        <v>16.59</v>
      </c>
      <c r="M38" s="202">
        <v>0.95</v>
      </c>
      <c r="N38" s="202">
        <v>1.44</v>
      </c>
      <c r="O38" s="202">
        <v>0</v>
      </c>
      <c r="P38" s="202">
        <v>1.7</v>
      </c>
      <c r="Q38" s="202">
        <v>0.25</v>
      </c>
      <c r="R38" s="202">
        <v>0.26</v>
      </c>
      <c r="S38" s="202">
        <v>0.32</v>
      </c>
      <c r="T38" s="202">
        <v>0</v>
      </c>
      <c r="U38" s="202">
        <v>0.85</v>
      </c>
      <c r="V38" s="202">
        <v>0.25</v>
      </c>
      <c r="W38" s="202">
        <v>0.41</v>
      </c>
      <c r="X38" s="202">
        <v>2.5299999999999998</v>
      </c>
      <c r="Y38" s="202">
        <v>0</v>
      </c>
      <c r="Z38" s="202">
        <v>3.09</v>
      </c>
      <c r="AA38" s="202">
        <v>1.1000000000000001</v>
      </c>
      <c r="AB38" s="202">
        <v>0</v>
      </c>
      <c r="AC38" s="202">
        <v>12.46</v>
      </c>
      <c r="AD38" s="202">
        <v>8.9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8.83</v>
      </c>
      <c r="AS38" s="202">
        <v>21.66</v>
      </c>
      <c r="AT38" s="202">
        <v>20.51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6.89</v>
      </c>
      <c r="J39" s="202">
        <v>0</v>
      </c>
      <c r="K39" s="202">
        <v>0.37</v>
      </c>
      <c r="L39" s="202">
        <v>16.59</v>
      </c>
      <c r="M39" s="202">
        <v>0.95</v>
      </c>
      <c r="N39" s="202">
        <v>1.44</v>
      </c>
      <c r="O39" s="202">
        <v>0</v>
      </c>
      <c r="P39" s="202">
        <v>1.7</v>
      </c>
      <c r="Q39" s="202">
        <v>0.25</v>
      </c>
      <c r="R39" s="202">
        <v>0.26</v>
      </c>
      <c r="S39" s="202">
        <v>0.32</v>
      </c>
      <c r="T39" s="202">
        <v>0</v>
      </c>
      <c r="U39" s="202">
        <v>0.85</v>
      </c>
      <c r="V39" s="202">
        <v>0.25</v>
      </c>
      <c r="W39" s="202">
        <v>0.41</v>
      </c>
      <c r="X39" s="202">
        <v>6.03</v>
      </c>
      <c r="Y39" s="202">
        <v>0</v>
      </c>
      <c r="Z39" s="202">
        <v>3.09</v>
      </c>
      <c r="AA39" s="202">
        <v>1.1000000000000001</v>
      </c>
      <c r="AB39" s="202">
        <v>0</v>
      </c>
      <c r="AC39" s="202">
        <v>12.46</v>
      </c>
      <c r="AD39" s="202">
        <v>8.9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8.83</v>
      </c>
      <c r="AS39" s="202">
        <v>21.66</v>
      </c>
      <c r="AT39" s="202">
        <v>20.51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6.89</v>
      </c>
      <c r="J40" s="202">
        <v>0</v>
      </c>
      <c r="K40" s="202">
        <v>0.37</v>
      </c>
      <c r="L40" s="202">
        <v>16.59</v>
      </c>
      <c r="M40" s="202">
        <v>0.95</v>
      </c>
      <c r="N40" s="202">
        <v>1.44</v>
      </c>
      <c r="O40" s="202">
        <v>0</v>
      </c>
      <c r="P40" s="202">
        <v>1.7</v>
      </c>
      <c r="Q40" s="202">
        <v>0.25</v>
      </c>
      <c r="R40" s="202">
        <v>0.26</v>
      </c>
      <c r="S40" s="202">
        <v>0.32</v>
      </c>
      <c r="T40" s="202">
        <v>0</v>
      </c>
      <c r="U40" s="202">
        <v>0.85</v>
      </c>
      <c r="V40" s="202">
        <v>0.25</v>
      </c>
      <c r="W40" s="202">
        <v>0.41</v>
      </c>
      <c r="X40" s="202">
        <v>2.82</v>
      </c>
      <c r="Y40" s="202">
        <v>0</v>
      </c>
      <c r="Z40" s="202">
        <v>3.09</v>
      </c>
      <c r="AA40" s="202">
        <v>1.1000000000000001</v>
      </c>
      <c r="AB40" s="202">
        <v>0</v>
      </c>
      <c r="AC40" s="202">
        <v>12.46</v>
      </c>
      <c r="AD40" s="202">
        <v>8.9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8.83</v>
      </c>
      <c r="AS40" s="202">
        <v>21.66</v>
      </c>
      <c r="AT40" s="202">
        <v>20.51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6.89</v>
      </c>
      <c r="J41" s="202">
        <v>0</v>
      </c>
      <c r="K41" s="202">
        <v>4.42</v>
      </c>
      <c r="L41" s="202">
        <v>74.209999999999994</v>
      </c>
      <c r="M41" s="202">
        <v>0.95</v>
      </c>
      <c r="N41" s="202">
        <v>1.44</v>
      </c>
      <c r="O41" s="202">
        <v>0</v>
      </c>
      <c r="P41" s="202">
        <v>1.7</v>
      </c>
      <c r="Q41" s="202">
        <v>2.99</v>
      </c>
      <c r="R41" s="202">
        <v>0.26</v>
      </c>
      <c r="S41" s="202">
        <v>0.32</v>
      </c>
      <c r="T41" s="202">
        <v>0</v>
      </c>
      <c r="U41" s="202">
        <v>0.85</v>
      </c>
      <c r="V41" s="202">
        <v>0.25</v>
      </c>
      <c r="W41" s="202">
        <v>0.41</v>
      </c>
      <c r="X41" s="202">
        <v>12.53</v>
      </c>
      <c r="Y41" s="202">
        <v>0</v>
      </c>
      <c r="Z41" s="202">
        <v>3.09</v>
      </c>
      <c r="AA41" s="202">
        <v>1.1000000000000001</v>
      </c>
      <c r="AB41" s="202">
        <v>0</v>
      </c>
      <c r="AC41" s="202">
        <v>12.46</v>
      </c>
      <c r="AD41" s="202">
        <v>8.9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8.83</v>
      </c>
      <c r="AS41" s="202">
        <v>21.66</v>
      </c>
      <c r="AT41" s="202">
        <v>20.51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6.89</v>
      </c>
      <c r="J42" s="202">
        <v>0</v>
      </c>
      <c r="K42" s="202">
        <v>4.42</v>
      </c>
      <c r="L42" s="202">
        <v>120.85</v>
      </c>
      <c r="M42" s="202">
        <v>0.95</v>
      </c>
      <c r="N42" s="202">
        <v>1.44</v>
      </c>
      <c r="O42" s="202">
        <v>0</v>
      </c>
      <c r="P42" s="202">
        <v>1.7</v>
      </c>
      <c r="Q42" s="202">
        <v>2.99</v>
      </c>
      <c r="R42" s="202">
        <v>0.26</v>
      </c>
      <c r="S42" s="202">
        <v>0.32</v>
      </c>
      <c r="T42" s="202">
        <v>0</v>
      </c>
      <c r="U42" s="202">
        <v>0.85</v>
      </c>
      <c r="V42" s="202">
        <v>0.25</v>
      </c>
      <c r="W42" s="202">
        <v>0.41</v>
      </c>
      <c r="X42" s="202">
        <v>17.399999999999999</v>
      </c>
      <c r="Y42" s="202">
        <v>0</v>
      </c>
      <c r="Z42" s="202">
        <v>3.09</v>
      </c>
      <c r="AA42" s="202">
        <v>1.1000000000000001</v>
      </c>
      <c r="AB42" s="202">
        <v>0</v>
      </c>
      <c r="AC42" s="202">
        <v>12.46</v>
      </c>
      <c r="AD42" s="202">
        <v>8.9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8.83</v>
      </c>
      <c r="AS42" s="202">
        <v>21.66</v>
      </c>
      <c r="AT42" s="202">
        <v>20.51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6.89</v>
      </c>
      <c r="J43" s="202">
        <v>0</v>
      </c>
      <c r="K43" s="202">
        <v>4.42</v>
      </c>
      <c r="L43" s="202">
        <v>182.74</v>
      </c>
      <c r="M43" s="202">
        <v>0.95</v>
      </c>
      <c r="N43" s="202">
        <v>1.44</v>
      </c>
      <c r="O43" s="202">
        <v>0</v>
      </c>
      <c r="P43" s="202">
        <v>1.7</v>
      </c>
      <c r="Q43" s="202">
        <v>2.99</v>
      </c>
      <c r="R43" s="202">
        <v>3.07</v>
      </c>
      <c r="S43" s="202">
        <v>3.83</v>
      </c>
      <c r="T43" s="202">
        <v>0</v>
      </c>
      <c r="U43" s="202">
        <v>0.85</v>
      </c>
      <c r="V43" s="202">
        <v>2.63</v>
      </c>
      <c r="W43" s="202">
        <v>0.41</v>
      </c>
      <c r="X43" s="202">
        <v>16.78</v>
      </c>
      <c r="Y43" s="202">
        <v>0</v>
      </c>
      <c r="Z43" s="202">
        <v>58.03</v>
      </c>
      <c r="AA43" s="202">
        <v>16.21</v>
      </c>
      <c r="AB43" s="202">
        <v>0</v>
      </c>
      <c r="AC43" s="202">
        <v>12.46</v>
      </c>
      <c r="AD43" s="202">
        <v>8.9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8.73</v>
      </c>
      <c r="AS43" s="202">
        <v>21.66</v>
      </c>
      <c r="AT43" s="202">
        <v>20.51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6.89</v>
      </c>
      <c r="J44" s="202">
        <v>0</v>
      </c>
      <c r="K44" s="202">
        <v>4.42</v>
      </c>
      <c r="L44" s="202">
        <v>182.74</v>
      </c>
      <c r="M44" s="202">
        <v>0.95</v>
      </c>
      <c r="N44" s="202">
        <v>1.44</v>
      </c>
      <c r="O44" s="202">
        <v>0</v>
      </c>
      <c r="P44" s="202">
        <v>1.7</v>
      </c>
      <c r="Q44" s="202">
        <v>2.99</v>
      </c>
      <c r="R44" s="202">
        <v>3.07</v>
      </c>
      <c r="S44" s="202">
        <v>3.83</v>
      </c>
      <c r="T44" s="202">
        <v>0</v>
      </c>
      <c r="U44" s="202">
        <v>0.85</v>
      </c>
      <c r="V44" s="202">
        <v>3.02</v>
      </c>
      <c r="W44" s="202">
        <v>0.41</v>
      </c>
      <c r="X44" s="202">
        <v>16.78</v>
      </c>
      <c r="Y44" s="202">
        <v>0</v>
      </c>
      <c r="Z44" s="202">
        <v>58.74</v>
      </c>
      <c r="AA44" s="202">
        <v>19.920000000000002</v>
      </c>
      <c r="AB44" s="202">
        <v>0</v>
      </c>
      <c r="AC44" s="202">
        <v>12.46</v>
      </c>
      <c r="AD44" s="202">
        <v>8.9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8.73</v>
      </c>
      <c r="AS44" s="202">
        <v>21.66</v>
      </c>
      <c r="AT44" s="202">
        <v>20.51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6.89</v>
      </c>
      <c r="J45" s="202">
        <v>0</v>
      </c>
      <c r="K45" s="202">
        <v>4.42</v>
      </c>
      <c r="L45" s="202">
        <v>182.74</v>
      </c>
      <c r="M45" s="202">
        <v>0.95</v>
      </c>
      <c r="N45" s="202">
        <v>1.44</v>
      </c>
      <c r="O45" s="202">
        <v>0</v>
      </c>
      <c r="P45" s="202">
        <v>1.7</v>
      </c>
      <c r="Q45" s="202">
        <v>2.99</v>
      </c>
      <c r="R45" s="202">
        <v>3.07</v>
      </c>
      <c r="S45" s="202">
        <v>3.83</v>
      </c>
      <c r="T45" s="202">
        <v>0</v>
      </c>
      <c r="U45" s="202">
        <v>0.85</v>
      </c>
      <c r="V45" s="202">
        <v>3.02</v>
      </c>
      <c r="W45" s="202">
        <v>0.41</v>
      </c>
      <c r="X45" s="202">
        <v>16.190000000000001</v>
      </c>
      <c r="Y45" s="202">
        <v>0</v>
      </c>
      <c r="Z45" s="202">
        <v>58.74</v>
      </c>
      <c r="AA45" s="202">
        <v>19.920000000000002</v>
      </c>
      <c r="AB45" s="202">
        <v>0</v>
      </c>
      <c r="AC45" s="202">
        <v>12.46</v>
      </c>
      <c r="AD45" s="202">
        <v>8.9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8.73</v>
      </c>
      <c r="AS45" s="202">
        <v>21.66</v>
      </c>
      <c r="AT45" s="202">
        <v>20.51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6.89</v>
      </c>
      <c r="J46" s="202">
        <v>0</v>
      </c>
      <c r="K46" s="202">
        <v>4.42</v>
      </c>
      <c r="L46" s="202">
        <v>182.74</v>
      </c>
      <c r="M46" s="202">
        <v>0.95</v>
      </c>
      <c r="N46" s="202">
        <v>1.44</v>
      </c>
      <c r="O46" s="202">
        <v>0</v>
      </c>
      <c r="P46" s="202">
        <v>1.7</v>
      </c>
      <c r="Q46" s="202">
        <v>2.99</v>
      </c>
      <c r="R46" s="202">
        <v>3.07</v>
      </c>
      <c r="S46" s="202">
        <v>3.83</v>
      </c>
      <c r="T46" s="202">
        <v>0</v>
      </c>
      <c r="U46" s="202">
        <v>0.85</v>
      </c>
      <c r="V46" s="202">
        <v>3.02</v>
      </c>
      <c r="W46" s="202">
        <v>0.41</v>
      </c>
      <c r="X46" s="202">
        <v>16.190000000000001</v>
      </c>
      <c r="Y46" s="202">
        <v>0</v>
      </c>
      <c r="Z46" s="202">
        <v>58.74</v>
      </c>
      <c r="AA46" s="202">
        <v>19.920000000000002</v>
      </c>
      <c r="AB46" s="202">
        <v>0</v>
      </c>
      <c r="AC46" s="202">
        <v>12.46</v>
      </c>
      <c r="AD46" s="202">
        <v>8.9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8.73</v>
      </c>
      <c r="AS46" s="202">
        <v>21.66</v>
      </c>
      <c r="AT46" s="202">
        <v>20.51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6.89</v>
      </c>
      <c r="J47" s="202">
        <v>0</v>
      </c>
      <c r="K47" s="202">
        <v>4.42</v>
      </c>
      <c r="L47" s="202">
        <v>182.74</v>
      </c>
      <c r="M47" s="202">
        <v>0.95</v>
      </c>
      <c r="N47" s="202">
        <v>1.44</v>
      </c>
      <c r="O47" s="202">
        <v>0</v>
      </c>
      <c r="P47" s="202">
        <v>1.7</v>
      </c>
      <c r="Q47" s="202">
        <v>2.99</v>
      </c>
      <c r="R47" s="202">
        <v>3.07</v>
      </c>
      <c r="S47" s="202">
        <v>3.83</v>
      </c>
      <c r="T47" s="202">
        <v>0</v>
      </c>
      <c r="U47" s="202">
        <v>0.85</v>
      </c>
      <c r="V47" s="202">
        <v>3.02</v>
      </c>
      <c r="W47" s="202">
        <v>0.41</v>
      </c>
      <c r="X47" s="202">
        <v>15.76</v>
      </c>
      <c r="Y47" s="202">
        <v>0</v>
      </c>
      <c r="Z47" s="202">
        <v>58.74</v>
      </c>
      <c r="AA47" s="202">
        <v>19.920000000000002</v>
      </c>
      <c r="AB47" s="202">
        <v>0</v>
      </c>
      <c r="AC47" s="202">
        <v>12.46</v>
      </c>
      <c r="AD47" s="202">
        <v>8.9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8.73</v>
      </c>
      <c r="AS47" s="202">
        <v>21.66</v>
      </c>
      <c r="AT47" s="202">
        <v>20.51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6.89</v>
      </c>
      <c r="J48" s="202">
        <v>0</v>
      </c>
      <c r="K48" s="202">
        <v>4.42</v>
      </c>
      <c r="L48" s="202">
        <v>182.74</v>
      </c>
      <c r="M48" s="202">
        <v>0.95</v>
      </c>
      <c r="N48" s="202">
        <v>1.44</v>
      </c>
      <c r="O48" s="202">
        <v>0</v>
      </c>
      <c r="P48" s="202">
        <v>1.7</v>
      </c>
      <c r="Q48" s="202">
        <v>2.99</v>
      </c>
      <c r="R48" s="202">
        <v>3.07</v>
      </c>
      <c r="S48" s="202">
        <v>3.83</v>
      </c>
      <c r="T48" s="202">
        <v>0</v>
      </c>
      <c r="U48" s="202">
        <v>0.85</v>
      </c>
      <c r="V48" s="202">
        <v>3.02</v>
      </c>
      <c r="W48" s="202">
        <v>0.41</v>
      </c>
      <c r="X48" s="202">
        <v>15.76</v>
      </c>
      <c r="Y48" s="202">
        <v>0</v>
      </c>
      <c r="Z48" s="202">
        <v>58.74</v>
      </c>
      <c r="AA48" s="202">
        <v>19.920000000000002</v>
      </c>
      <c r="AB48" s="202">
        <v>0</v>
      </c>
      <c r="AC48" s="202">
        <v>12.46</v>
      </c>
      <c r="AD48" s="202">
        <v>8.9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8.73</v>
      </c>
      <c r="AS48" s="202">
        <v>21.66</v>
      </c>
      <c r="AT48" s="202">
        <v>20.51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6.89</v>
      </c>
      <c r="J49" s="202">
        <v>0</v>
      </c>
      <c r="K49" s="202">
        <v>4.41</v>
      </c>
      <c r="L49" s="202">
        <v>182.74</v>
      </c>
      <c r="M49" s="202">
        <v>0.95</v>
      </c>
      <c r="N49" s="202">
        <v>1.44</v>
      </c>
      <c r="O49" s="202">
        <v>0</v>
      </c>
      <c r="P49" s="202">
        <v>1.7</v>
      </c>
      <c r="Q49" s="202">
        <v>2.99</v>
      </c>
      <c r="R49" s="202">
        <v>3.07</v>
      </c>
      <c r="S49" s="202">
        <v>3.83</v>
      </c>
      <c r="T49" s="202">
        <v>0</v>
      </c>
      <c r="U49" s="202">
        <v>0.85</v>
      </c>
      <c r="V49" s="202">
        <v>3.02</v>
      </c>
      <c r="W49" s="202">
        <v>0.41</v>
      </c>
      <c r="X49" s="202">
        <v>15.76</v>
      </c>
      <c r="Y49" s="202">
        <v>0</v>
      </c>
      <c r="Z49" s="202">
        <v>58.74</v>
      </c>
      <c r="AA49" s="202">
        <v>19.920000000000002</v>
      </c>
      <c r="AB49" s="202">
        <v>0</v>
      </c>
      <c r="AC49" s="202">
        <v>12.46</v>
      </c>
      <c r="AD49" s="202">
        <v>8.9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8.6999999999999993</v>
      </c>
      <c r="AS49" s="202">
        <v>21.66</v>
      </c>
      <c r="AT49" s="202">
        <v>20.51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6.89</v>
      </c>
      <c r="J50" s="202">
        <v>0</v>
      </c>
      <c r="K50" s="202">
        <v>4.42</v>
      </c>
      <c r="L50" s="202">
        <v>182.74</v>
      </c>
      <c r="M50" s="202">
        <v>0.95</v>
      </c>
      <c r="N50" s="202">
        <v>1.44</v>
      </c>
      <c r="O50" s="202">
        <v>0</v>
      </c>
      <c r="P50" s="202">
        <v>1.7</v>
      </c>
      <c r="Q50" s="202">
        <v>2.99</v>
      </c>
      <c r="R50" s="202">
        <v>3.07</v>
      </c>
      <c r="S50" s="202">
        <v>3.83</v>
      </c>
      <c r="T50" s="202">
        <v>0</v>
      </c>
      <c r="U50" s="202">
        <v>0.85</v>
      </c>
      <c r="V50" s="202">
        <v>3.02</v>
      </c>
      <c r="W50" s="202">
        <v>0.41</v>
      </c>
      <c r="X50" s="202">
        <v>15.76</v>
      </c>
      <c r="Y50" s="202">
        <v>0</v>
      </c>
      <c r="Z50" s="202">
        <v>58.74</v>
      </c>
      <c r="AA50" s="202">
        <v>19.920000000000002</v>
      </c>
      <c r="AB50" s="202">
        <v>0</v>
      </c>
      <c r="AC50" s="202">
        <v>12.46</v>
      </c>
      <c r="AD50" s="202">
        <v>8.9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8.6999999999999993</v>
      </c>
      <c r="AS50" s="202">
        <v>21.66</v>
      </c>
      <c r="AT50" s="202">
        <v>20.51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6.89</v>
      </c>
      <c r="J51" s="202">
        <v>0</v>
      </c>
      <c r="K51" s="202">
        <v>4.42</v>
      </c>
      <c r="L51" s="202">
        <v>182.74</v>
      </c>
      <c r="M51" s="202">
        <v>0.95</v>
      </c>
      <c r="N51" s="202">
        <v>1.44</v>
      </c>
      <c r="O51" s="202">
        <v>0</v>
      </c>
      <c r="P51" s="202">
        <v>1.7</v>
      </c>
      <c r="Q51" s="202">
        <v>2.99</v>
      </c>
      <c r="R51" s="202">
        <v>3.07</v>
      </c>
      <c r="S51" s="202">
        <v>3.83</v>
      </c>
      <c r="T51" s="202">
        <v>0</v>
      </c>
      <c r="U51" s="202">
        <v>0.85</v>
      </c>
      <c r="V51" s="202">
        <v>3.02</v>
      </c>
      <c r="W51" s="202">
        <v>0.41</v>
      </c>
      <c r="X51" s="202">
        <v>15.76</v>
      </c>
      <c r="Y51" s="202">
        <v>0</v>
      </c>
      <c r="Z51" s="202">
        <v>58.74</v>
      </c>
      <c r="AA51" s="202">
        <v>19.920000000000002</v>
      </c>
      <c r="AB51" s="202">
        <v>0</v>
      </c>
      <c r="AC51" s="202">
        <v>12.49</v>
      </c>
      <c r="AD51" s="202">
        <v>8.9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8.6</v>
      </c>
      <c r="AS51" s="202">
        <v>21.66</v>
      </c>
      <c r="AT51" s="202">
        <v>20.51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6.89</v>
      </c>
      <c r="J52" s="202">
        <v>0</v>
      </c>
      <c r="K52" s="202">
        <v>4.42</v>
      </c>
      <c r="L52" s="202">
        <v>182.74</v>
      </c>
      <c r="M52" s="202">
        <v>0.95</v>
      </c>
      <c r="N52" s="202">
        <v>1.44</v>
      </c>
      <c r="O52" s="202">
        <v>0</v>
      </c>
      <c r="P52" s="202">
        <v>1.7</v>
      </c>
      <c r="Q52" s="202">
        <v>2.99</v>
      </c>
      <c r="R52" s="202">
        <v>3.07</v>
      </c>
      <c r="S52" s="202">
        <v>3.83</v>
      </c>
      <c r="T52" s="202">
        <v>0</v>
      </c>
      <c r="U52" s="202">
        <v>0.85</v>
      </c>
      <c r="V52" s="202">
        <v>3.02</v>
      </c>
      <c r="W52" s="202">
        <v>0.41</v>
      </c>
      <c r="X52" s="202">
        <v>15.76</v>
      </c>
      <c r="Y52" s="202">
        <v>0</v>
      </c>
      <c r="Z52" s="202">
        <v>58.74</v>
      </c>
      <c r="AA52" s="202">
        <v>19.920000000000002</v>
      </c>
      <c r="AB52" s="202">
        <v>0</v>
      </c>
      <c r="AC52" s="202">
        <v>12.49</v>
      </c>
      <c r="AD52" s="202">
        <v>8.9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8.6</v>
      </c>
      <c r="AS52" s="202">
        <v>21.66</v>
      </c>
      <c r="AT52" s="202">
        <v>20.51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6.89</v>
      </c>
      <c r="J53" s="202">
        <v>0</v>
      </c>
      <c r="K53" s="202">
        <v>4.42</v>
      </c>
      <c r="L53" s="202">
        <v>182.74</v>
      </c>
      <c r="M53" s="202">
        <v>0.95</v>
      </c>
      <c r="N53" s="202">
        <v>1.44</v>
      </c>
      <c r="O53" s="202">
        <v>0</v>
      </c>
      <c r="P53" s="202">
        <v>1.7</v>
      </c>
      <c r="Q53" s="202">
        <v>2.99</v>
      </c>
      <c r="R53" s="202">
        <v>3.07</v>
      </c>
      <c r="S53" s="202">
        <v>3.83</v>
      </c>
      <c r="T53" s="202">
        <v>0</v>
      </c>
      <c r="U53" s="202">
        <v>0.85</v>
      </c>
      <c r="V53" s="202">
        <v>3.02</v>
      </c>
      <c r="W53" s="202">
        <v>0.41</v>
      </c>
      <c r="X53" s="202">
        <v>15.76</v>
      </c>
      <c r="Y53" s="202">
        <v>0</v>
      </c>
      <c r="Z53" s="202">
        <v>58.74</v>
      </c>
      <c r="AA53" s="202">
        <v>19.920000000000002</v>
      </c>
      <c r="AB53" s="202">
        <v>0</v>
      </c>
      <c r="AC53" s="202">
        <v>12.49</v>
      </c>
      <c r="AD53" s="202">
        <v>8.9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8.6</v>
      </c>
      <c r="AS53" s="202">
        <v>21.66</v>
      </c>
      <c r="AT53" s="202">
        <v>20.51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6.89</v>
      </c>
      <c r="J54" s="202">
        <v>0</v>
      </c>
      <c r="K54" s="202">
        <v>4.38</v>
      </c>
      <c r="L54" s="202">
        <v>182.74</v>
      </c>
      <c r="M54" s="202">
        <v>0.95</v>
      </c>
      <c r="N54" s="202">
        <v>1.44</v>
      </c>
      <c r="O54" s="202">
        <v>0</v>
      </c>
      <c r="P54" s="202">
        <v>1.7</v>
      </c>
      <c r="Q54" s="202">
        <v>2.99</v>
      </c>
      <c r="R54" s="202">
        <v>3.07</v>
      </c>
      <c r="S54" s="202">
        <v>3.83</v>
      </c>
      <c r="T54" s="202">
        <v>0</v>
      </c>
      <c r="U54" s="202">
        <v>0.85</v>
      </c>
      <c r="V54" s="202">
        <v>3.02</v>
      </c>
      <c r="W54" s="202">
        <v>0.41</v>
      </c>
      <c r="X54" s="202">
        <v>15.76</v>
      </c>
      <c r="Y54" s="202">
        <v>0</v>
      </c>
      <c r="Z54" s="202">
        <v>58.74</v>
      </c>
      <c r="AA54" s="202">
        <v>19.920000000000002</v>
      </c>
      <c r="AB54" s="202">
        <v>0</v>
      </c>
      <c r="AC54" s="202">
        <v>12.49</v>
      </c>
      <c r="AD54" s="202">
        <v>8.9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8.6</v>
      </c>
      <c r="AS54" s="202">
        <v>21.66</v>
      </c>
      <c r="AT54" s="202">
        <v>20.51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6.89</v>
      </c>
      <c r="J55" s="202">
        <v>0</v>
      </c>
      <c r="K55" s="202">
        <v>4.38</v>
      </c>
      <c r="L55" s="202">
        <v>181.96</v>
      </c>
      <c r="M55" s="202">
        <v>0.95</v>
      </c>
      <c r="N55" s="202">
        <v>1.44</v>
      </c>
      <c r="O55" s="202">
        <v>0</v>
      </c>
      <c r="P55" s="202">
        <v>1.7</v>
      </c>
      <c r="Q55" s="202">
        <v>2.8</v>
      </c>
      <c r="R55" s="202">
        <v>3.05</v>
      </c>
      <c r="S55" s="202">
        <v>3.81</v>
      </c>
      <c r="T55" s="202">
        <v>0</v>
      </c>
      <c r="U55" s="202">
        <v>0.85</v>
      </c>
      <c r="V55" s="202">
        <v>3.02</v>
      </c>
      <c r="W55" s="202">
        <v>0.41</v>
      </c>
      <c r="X55" s="202">
        <v>15.76</v>
      </c>
      <c r="Y55" s="202">
        <v>0</v>
      </c>
      <c r="Z55" s="202">
        <v>58.74</v>
      </c>
      <c r="AA55" s="202">
        <v>19.920000000000002</v>
      </c>
      <c r="AB55" s="202">
        <v>0</v>
      </c>
      <c r="AC55" s="202">
        <v>12.49</v>
      </c>
      <c r="AD55" s="202">
        <v>8.9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8.6</v>
      </c>
      <c r="AS55" s="202">
        <v>21.66</v>
      </c>
      <c r="AT55" s="202">
        <v>20.51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6.89</v>
      </c>
      <c r="J56" s="202">
        <v>0</v>
      </c>
      <c r="K56" s="202">
        <v>4.38</v>
      </c>
      <c r="L56" s="202">
        <v>181.96</v>
      </c>
      <c r="M56" s="202">
        <v>0.95</v>
      </c>
      <c r="N56" s="202">
        <v>1.44</v>
      </c>
      <c r="O56" s="202">
        <v>0</v>
      </c>
      <c r="P56" s="202">
        <v>1.7</v>
      </c>
      <c r="Q56" s="202">
        <v>2.8</v>
      </c>
      <c r="R56" s="202">
        <v>3.05</v>
      </c>
      <c r="S56" s="202">
        <v>3.81</v>
      </c>
      <c r="T56" s="202">
        <v>0</v>
      </c>
      <c r="U56" s="202">
        <v>0.85</v>
      </c>
      <c r="V56" s="202">
        <v>3.02</v>
      </c>
      <c r="W56" s="202">
        <v>0.41</v>
      </c>
      <c r="X56" s="202">
        <v>15.76</v>
      </c>
      <c r="Y56" s="202">
        <v>0</v>
      </c>
      <c r="Z56" s="202">
        <v>58.74</v>
      </c>
      <c r="AA56" s="202">
        <v>19.920000000000002</v>
      </c>
      <c r="AB56" s="202">
        <v>0</v>
      </c>
      <c r="AC56" s="202">
        <v>12.49</v>
      </c>
      <c r="AD56" s="202">
        <v>8.9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8.6</v>
      </c>
      <c r="AS56" s="202">
        <v>21.66</v>
      </c>
      <c r="AT56" s="202">
        <v>20.51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6.89</v>
      </c>
      <c r="J57" s="202">
        <v>0</v>
      </c>
      <c r="K57" s="202">
        <v>4.38</v>
      </c>
      <c r="L57" s="202">
        <v>181.96</v>
      </c>
      <c r="M57" s="202">
        <v>0.95</v>
      </c>
      <c r="N57" s="202">
        <v>1.44</v>
      </c>
      <c r="O57" s="202">
        <v>0</v>
      </c>
      <c r="P57" s="202">
        <v>1.7</v>
      </c>
      <c r="Q57" s="202">
        <v>2.8</v>
      </c>
      <c r="R57" s="202">
        <v>3.05</v>
      </c>
      <c r="S57" s="202">
        <v>3.81</v>
      </c>
      <c r="T57" s="202">
        <v>0</v>
      </c>
      <c r="U57" s="202">
        <v>0.85</v>
      </c>
      <c r="V57" s="202">
        <v>3.02</v>
      </c>
      <c r="W57" s="202">
        <v>0.41</v>
      </c>
      <c r="X57" s="202">
        <v>15.76</v>
      </c>
      <c r="Y57" s="202">
        <v>0</v>
      </c>
      <c r="Z57" s="202">
        <v>58.85</v>
      </c>
      <c r="AA57" s="202">
        <v>19.920000000000002</v>
      </c>
      <c r="AB57" s="202">
        <v>0</v>
      </c>
      <c r="AC57" s="202">
        <v>12.49</v>
      </c>
      <c r="AD57" s="202">
        <v>8.9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8.6</v>
      </c>
      <c r="AS57" s="202">
        <v>21.66</v>
      </c>
      <c r="AT57" s="202">
        <v>20.51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6.89</v>
      </c>
      <c r="J58" s="202">
        <v>0</v>
      </c>
      <c r="K58" s="202">
        <v>4.38</v>
      </c>
      <c r="L58" s="202">
        <v>181.96</v>
      </c>
      <c r="M58" s="202">
        <v>0.95</v>
      </c>
      <c r="N58" s="202">
        <v>1.44</v>
      </c>
      <c r="O58" s="202">
        <v>0</v>
      </c>
      <c r="P58" s="202">
        <v>1.7</v>
      </c>
      <c r="Q58" s="202">
        <v>2.8</v>
      </c>
      <c r="R58" s="202">
        <v>3.05</v>
      </c>
      <c r="S58" s="202">
        <v>3.81</v>
      </c>
      <c r="T58" s="202">
        <v>0</v>
      </c>
      <c r="U58" s="202">
        <v>0.85</v>
      </c>
      <c r="V58" s="202">
        <v>3.02</v>
      </c>
      <c r="W58" s="202">
        <v>0.41</v>
      </c>
      <c r="X58" s="202">
        <v>15.76</v>
      </c>
      <c r="Y58" s="202">
        <v>0</v>
      </c>
      <c r="Z58" s="202">
        <v>58.85</v>
      </c>
      <c r="AA58" s="202">
        <v>19.920000000000002</v>
      </c>
      <c r="AB58" s="202">
        <v>0</v>
      </c>
      <c r="AC58" s="202">
        <v>12.49</v>
      </c>
      <c r="AD58" s="202">
        <v>8.9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8.6</v>
      </c>
      <c r="AS58" s="202">
        <v>21.66</v>
      </c>
      <c r="AT58" s="202">
        <v>20.51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6.89</v>
      </c>
      <c r="J59" s="202">
        <v>0</v>
      </c>
      <c r="K59" s="202">
        <v>4.38</v>
      </c>
      <c r="L59" s="202">
        <v>181.96</v>
      </c>
      <c r="M59" s="202">
        <v>0.95</v>
      </c>
      <c r="N59" s="202">
        <v>1.44</v>
      </c>
      <c r="O59" s="202">
        <v>0</v>
      </c>
      <c r="P59" s="202">
        <v>1.7</v>
      </c>
      <c r="Q59" s="202">
        <v>2.8</v>
      </c>
      <c r="R59" s="202">
        <v>3.05</v>
      </c>
      <c r="S59" s="202">
        <v>3.81</v>
      </c>
      <c r="T59" s="202">
        <v>0</v>
      </c>
      <c r="U59" s="202">
        <v>0.85</v>
      </c>
      <c r="V59" s="202">
        <v>3.02</v>
      </c>
      <c r="W59" s="202">
        <v>0.41</v>
      </c>
      <c r="X59" s="202">
        <v>15.76</v>
      </c>
      <c r="Y59" s="202">
        <v>0</v>
      </c>
      <c r="Z59" s="202">
        <v>58.74</v>
      </c>
      <c r="AA59" s="202">
        <v>19.920000000000002</v>
      </c>
      <c r="AB59" s="202">
        <v>0</v>
      </c>
      <c r="AC59" s="202">
        <v>12.49</v>
      </c>
      <c r="AD59" s="202">
        <v>8.9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8.57</v>
      </c>
      <c r="AS59" s="202">
        <v>21.66</v>
      </c>
      <c r="AT59" s="202">
        <v>20.51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6.89</v>
      </c>
      <c r="J60" s="202">
        <v>0</v>
      </c>
      <c r="K60" s="202">
        <v>4.38</v>
      </c>
      <c r="L60" s="202">
        <v>182.74</v>
      </c>
      <c r="M60" s="202">
        <v>0.95</v>
      </c>
      <c r="N60" s="202">
        <v>1.44</v>
      </c>
      <c r="O60" s="202">
        <v>0</v>
      </c>
      <c r="P60" s="202">
        <v>1.7</v>
      </c>
      <c r="Q60" s="202">
        <v>2.99</v>
      </c>
      <c r="R60" s="202">
        <v>3.07</v>
      </c>
      <c r="S60" s="202">
        <v>3.83</v>
      </c>
      <c r="T60" s="202">
        <v>0</v>
      </c>
      <c r="U60" s="202">
        <v>0.85</v>
      </c>
      <c r="V60" s="202">
        <v>3.02</v>
      </c>
      <c r="W60" s="202">
        <v>0.41</v>
      </c>
      <c r="X60" s="202">
        <v>15.76</v>
      </c>
      <c r="Y60" s="202">
        <v>0</v>
      </c>
      <c r="Z60" s="202">
        <v>58.74</v>
      </c>
      <c r="AA60" s="202">
        <v>19.920000000000002</v>
      </c>
      <c r="AB60" s="202">
        <v>0</v>
      </c>
      <c r="AC60" s="202">
        <v>12.49</v>
      </c>
      <c r="AD60" s="202">
        <v>8.9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8.57</v>
      </c>
      <c r="AS60" s="202">
        <v>21.66</v>
      </c>
      <c r="AT60" s="202">
        <v>20.51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6.89</v>
      </c>
      <c r="J61" s="202">
        <v>0</v>
      </c>
      <c r="K61" s="202">
        <v>4.38</v>
      </c>
      <c r="L61" s="202">
        <v>182.74</v>
      </c>
      <c r="M61" s="202">
        <v>0.95</v>
      </c>
      <c r="N61" s="202">
        <v>1.44</v>
      </c>
      <c r="O61" s="202">
        <v>0</v>
      </c>
      <c r="P61" s="202">
        <v>1.7</v>
      </c>
      <c r="Q61" s="202">
        <v>2.99</v>
      </c>
      <c r="R61" s="202">
        <v>3.07</v>
      </c>
      <c r="S61" s="202">
        <v>3.83</v>
      </c>
      <c r="T61" s="202">
        <v>0</v>
      </c>
      <c r="U61" s="202">
        <v>0.85</v>
      </c>
      <c r="V61" s="202">
        <v>3.02</v>
      </c>
      <c r="W61" s="202">
        <v>0.41</v>
      </c>
      <c r="X61" s="202">
        <v>15.76</v>
      </c>
      <c r="Y61" s="202">
        <v>0</v>
      </c>
      <c r="Z61" s="202">
        <v>58.74</v>
      </c>
      <c r="AA61" s="202">
        <v>19.920000000000002</v>
      </c>
      <c r="AB61" s="202">
        <v>0</v>
      </c>
      <c r="AC61" s="202">
        <v>12.49</v>
      </c>
      <c r="AD61" s="202">
        <v>8.9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8.57</v>
      </c>
      <c r="AS61" s="202">
        <v>21.66</v>
      </c>
      <c r="AT61" s="202">
        <v>20.51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6.89</v>
      </c>
      <c r="J62" s="202">
        <v>0</v>
      </c>
      <c r="K62" s="202">
        <v>4.38</v>
      </c>
      <c r="L62" s="202">
        <v>182.74</v>
      </c>
      <c r="M62" s="202">
        <v>0.95</v>
      </c>
      <c r="N62" s="202">
        <v>1.44</v>
      </c>
      <c r="O62" s="202">
        <v>0</v>
      </c>
      <c r="P62" s="202">
        <v>1.7</v>
      </c>
      <c r="Q62" s="202">
        <v>2.99</v>
      </c>
      <c r="R62" s="202">
        <v>3.07</v>
      </c>
      <c r="S62" s="202">
        <v>3.83</v>
      </c>
      <c r="T62" s="202">
        <v>0</v>
      </c>
      <c r="U62" s="202">
        <v>0.85</v>
      </c>
      <c r="V62" s="202">
        <v>0.25</v>
      </c>
      <c r="W62" s="202">
        <v>0.41</v>
      </c>
      <c r="X62" s="202">
        <v>15.76</v>
      </c>
      <c r="Y62" s="202">
        <v>0</v>
      </c>
      <c r="Z62" s="202">
        <v>3.09</v>
      </c>
      <c r="AA62" s="202">
        <v>19.920000000000002</v>
      </c>
      <c r="AB62" s="202">
        <v>0</v>
      </c>
      <c r="AC62" s="202">
        <v>12.49</v>
      </c>
      <c r="AD62" s="202">
        <v>8.9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8.57</v>
      </c>
      <c r="AS62" s="202">
        <v>21.66</v>
      </c>
      <c r="AT62" s="202">
        <v>20.51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6.89</v>
      </c>
      <c r="J63" s="202">
        <v>0</v>
      </c>
      <c r="K63" s="202">
        <v>4.42</v>
      </c>
      <c r="L63" s="202">
        <v>182.74</v>
      </c>
      <c r="M63" s="202">
        <v>0.95</v>
      </c>
      <c r="N63" s="202">
        <v>1.44</v>
      </c>
      <c r="O63" s="202">
        <v>0</v>
      </c>
      <c r="P63" s="202">
        <v>1.7</v>
      </c>
      <c r="Q63" s="202">
        <v>2.99</v>
      </c>
      <c r="R63" s="202">
        <v>3.07</v>
      </c>
      <c r="S63" s="202">
        <v>3.83</v>
      </c>
      <c r="T63" s="202">
        <v>0</v>
      </c>
      <c r="U63" s="202">
        <v>0.85</v>
      </c>
      <c r="V63" s="202">
        <v>3.02</v>
      </c>
      <c r="W63" s="202">
        <v>0.41</v>
      </c>
      <c r="X63" s="202">
        <v>15.76</v>
      </c>
      <c r="Y63" s="202">
        <v>0</v>
      </c>
      <c r="Z63" s="202">
        <v>58.74</v>
      </c>
      <c r="AA63" s="202">
        <v>19.920000000000002</v>
      </c>
      <c r="AB63" s="202">
        <v>0</v>
      </c>
      <c r="AC63" s="202">
        <v>12.49</v>
      </c>
      <c r="AD63" s="202">
        <v>8.9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8.57</v>
      </c>
      <c r="AS63" s="202">
        <v>21.66</v>
      </c>
      <c r="AT63" s="202">
        <v>20.51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6.89</v>
      </c>
      <c r="J64" s="202">
        <v>0</v>
      </c>
      <c r="K64" s="202">
        <v>4.41</v>
      </c>
      <c r="L64" s="202">
        <v>182.74</v>
      </c>
      <c r="M64" s="202">
        <v>0.95</v>
      </c>
      <c r="N64" s="202">
        <v>1.44</v>
      </c>
      <c r="O64" s="202">
        <v>0</v>
      </c>
      <c r="P64" s="202">
        <v>1.7</v>
      </c>
      <c r="Q64" s="202">
        <v>2.99</v>
      </c>
      <c r="R64" s="202">
        <v>3.07</v>
      </c>
      <c r="S64" s="202">
        <v>3.83</v>
      </c>
      <c r="T64" s="202">
        <v>0</v>
      </c>
      <c r="U64" s="202">
        <v>0.85</v>
      </c>
      <c r="V64" s="202">
        <v>3.02</v>
      </c>
      <c r="W64" s="202">
        <v>0.41</v>
      </c>
      <c r="X64" s="202">
        <v>15.76</v>
      </c>
      <c r="Y64" s="202">
        <v>0</v>
      </c>
      <c r="Z64" s="202">
        <v>58.74</v>
      </c>
      <c r="AA64" s="202">
        <v>19.920000000000002</v>
      </c>
      <c r="AB64" s="202">
        <v>0</v>
      </c>
      <c r="AC64" s="202">
        <v>12.49</v>
      </c>
      <c r="AD64" s="202">
        <v>8.9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8.57</v>
      </c>
      <c r="AS64" s="202">
        <v>21.66</v>
      </c>
      <c r="AT64" s="202">
        <v>20.51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6.89</v>
      </c>
      <c r="J65" s="202">
        <v>0</v>
      </c>
      <c r="K65" s="202">
        <v>4.42</v>
      </c>
      <c r="L65" s="202">
        <v>131.83000000000001</v>
      </c>
      <c r="M65" s="202">
        <v>0.95</v>
      </c>
      <c r="N65" s="202">
        <v>1.44</v>
      </c>
      <c r="O65" s="202">
        <v>0</v>
      </c>
      <c r="P65" s="202">
        <v>1.7</v>
      </c>
      <c r="Q65" s="202">
        <v>2.99</v>
      </c>
      <c r="R65" s="202">
        <v>3.07</v>
      </c>
      <c r="S65" s="202">
        <v>3.83</v>
      </c>
      <c r="T65" s="202">
        <v>0</v>
      </c>
      <c r="U65" s="202">
        <v>1.55</v>
      </c>
      <c r="V65" s="202">
        <v>3.02</v>
      </c>
      <c r="W65" s="202">
        <v>0.41</v>
      </c>
      <c r="X65" s="202">
        <v>15.76</v>
      </c>
      <c r="Y65" s="202">
        <v>0</v>
      </c>
      <c r="Z65" s="202">
        <v>58.74</v>
      </c>
      <c r="AA65" s="202">
        <v>19.920000000000002</v>
      </c>
      <c r="AB65" s="202">
        <v>0</v>
      </c>
      <c r="AC65" s="202">
        <v>12.49</v>
      </c>
      <c r="AD65" s="202">
        <v>8.9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8.57</v>
      </c>
      <c r="AS65" s="202">
        <v>21.66</v>
      </c>
      <c r="AT65" s="202">
        <v>20.51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6.89</v>
      </c>
      <c r="J66" s="202">
        <v>0</v>
      </c>
      <c r="K66" s="202">
        <v>4.42</v>
      </c>
      <c r="L66" s="202">
        <v>74.209999999999994</v>
      </c>
      <c r="M66" s="202">
        <v>0.95</v>
      </c>
      <c r="N66" s="202">
        <v>1.44</v>
      </c>
      <c r="O66" s="202">
        <v>0</v>
      </c>
      <c r="P66" s="202">
        <v>1.7</v>
      </c>
      <c r="Q66" s="202">
        <v>2.99</v>
      </c>
      <c r="R66" s="202">
        <v>3.07</v>
      </c>
      <c r="S66" s="202">
        <v>3.83</v>
      </c>
      <c r="T66" s="202">
        <v>0</v>
      </c>
      <c r="U66" s="202">
        <v>1.18</v>
      </c>
      <c r="V66" s="202">
        <v>0.25</v>
      </c>
      <c r="W66" s="202">
        <v>0.41</v>
      </c>
      <c r="X66" s="202">
        <v>15.76</v>
      </c>
      <c r="Y66" s="202">
        <v>0</v>
      </c>
      <c r="Z66" s="202">
        <v>58.74</v>
      </c>
      <c r="AA66" s="202">
        <v>19.989999999999998</v>
      </c>
      <c r="AB66" s="202">
        <v>0</v>
      </c>
      <c r="AC66" s="202">
        <v>12.49</v>
      </c>
      <c r="AD66" s="202">
        <v>8.9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8.57</v>
      </c>
      <c r="AS66" s="202">
        <v>21.66</v>
      </c>
      <c r="AT66" s="202">
        <v>20.51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6.89</v>
      </c>
      <c r="J67" s="202">
        <v>0</v>
      </c>
      <c r="K67" s="202">
        <v>0.37</v>
      </c>
      <c r="L67" s="202">
        <v>31.02</v>
      </c>
      <c r="M67" s="202">
        <v>0.95</v>
      </c>
      <c r="N67" s="202">
        <v>1.44</v>
      </c>
      <c r="O67" s="202">
        <v>0</v>
      </c>
      <c r="P67" s="202">
        <v>1.7</v>
      </c>
      <c r="Q67" s="202">
        <v>0.25</v>
      </c>
      <c r="R67" s="202">
        <v>0.26</v>
      </c>
      <c r="S67" s="202">
        <v>0.32</v>
      </c>
      <c r="T67" s="202">
        <v>0</v>
      </c>
      <c r="U67" s="202">
        <v>1.03</v>
      </c>
      <c r="V67" s="202">
        <v>0.25</v>
      </c>
      <c r="W67" s="202">
        <v>0.41</v>
      </c>
      <c r="X67" s="202">
        <v>15.76</v>
      </c>
      <c r="Y67" s="202">
        <v>0</v>
      </c>
      <c r="Z67" s="202">
        <v>3.09</v>
      </c>
      <c r="AA67" s="202">
        <v>1.1000000000000001</v>
      </c>
      <c r="AB67" s="202">
        <v>0</v>
      </c>
      <c r="AC67" s="202">
        <v>12.49</v>
      </c>
      <c r="AD67" s="202">
        <v>8.9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8.6</v>
      </c>
      <c r="AS67" s="202">
        <v>21.66</v>
      </c>
      <c r="AT67" s="202">
        <v>20.51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6.89</v>
      </c>
      <c r="J68" s="202">
        <v>0</v>
      </c>
      <c r="K68" s="202">
        <v>0.37</v>
      </c>
      <c r="L68" s="202">
        <v>16.59</v>
      </c>
      <c r="M68" s="202">
        <v>0.95</v>
      </c>
      <c r="N68" s="202">
        <v>1.44</v>
      </c>
      <c r="O68" s="202">
        <v>0</v>
      </c>
      <c r="P68" s="202">
        <v>1.7</v>
      </c>
      <c r="Q68" s="202">
        <v>0.25</v>
      </c>
      <c r="R68" s="202">
        <v>0.26</v>
      </c>
      <c r="S68" s="202">
        <v>0.32</v>
      </c>
      <c r="T68" s="202">
        <v>0</v>
      </c>
      <c r="U68" s="202">
        <v>1.05</v>
      </c>
      <c r="V68" s="202">
        <v>0.25</v>
      </c>
      <c r="W68" s="202">
        <v>0.41</v>
      </c>
      <c r="X68" s="202">
        <v>15.76</v>
      </c>
      <c r="Y68" s="202">
        <v>0</v>
      </c>
      <c r="Z68" s="202">
        <v>3.09</v>
      </c>
      <c r="AA68" s="202">
        <v>1.1000000000000001</v>
      </c>
      <c r="AB68" s="202">
        <v>0</v>
      </c>
      <c r="AC68" s="202">
        <v>12.49</v>
      </c>
      <c r="AD68" s="202">
        <v>8.9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8.6</v>
      </c>
      <c r="AS68" s="202">
        <v>21.66</v>
      </c>
      <c r="AT68" s="202">
        <v>20.51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6.89</v>
      </c>
      <c r="J69" s="202">
        <v>0</v>
      </c>
      <c r="K69" s="202">
        <v>0.37</v>
      </c>
      <c r="L69" s="202">
        <v>16.59</v>
      </c>
      <c r="M69" s="202">
        <v>0.95</v>
      </c>
      <c r="N69" s="202">
        <v>1.44</v>
      </c>
      <c r="O69" s="202">
        <v>0</v>
      </c>
      <c r="P69" s="202">
        <v>1.62</v>
      </c>
      <c r="Q69" s="202">
        <v>0.25</v>
      </c>
      <c r="R69" s="202">
        <v>0.26</v>
      </c>
      <c r="S69" s="202">
        <v>0.32</v>
      </c>
      <c r="T69" s="202">
        <v>0</v>
      </c>
      <c r="U69" s="202">
        <v>1.07</v>
      </c>
      <c r="V69" s="202">
        <v>0.25</v>
      </c>
      <c r="W69" s="202">
        <v>0.41</v>
      </c>
      <c r="X69" s="202">
        <v>15.76</v>
      </c>
      <c r="Y69" s="202">
        <v>0</v>
      </c>
      <c r="Z69" s="202">
        <v>3.09</v>
      </c>
      <c r="AA69" s="202">
        <v>1.1000000000000001</v>
      </c>
      <c r="AB69" s="202">
        <v>0</v>
      </c>
      <c r="AC69" s="202">
        <v>12.49</v>
      </c>
      <c r="AD69" s="202">
        <v>8.9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8.6</v>
      </c>
      <c r="AS69" s="202">
        <v>21.66</v>
      </c>
      <c r="AT69" s="202">
        <v>20.51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6.89</v>
      </c>
      <c r="J70" s="202">
        <v>0</v>
      </c>
      <c r="K70" s="202">
        <v>0.59</v>
      </c>
      <c r="L70" s="202">
        <v>16.59</v>
      </c>
      <c r="M70" s="202">
        <v>0.95</v>
      </c>
      <c r="N70" s="202">
        <v>1.44</v>
      </c>
      <c r="O70" s="202">
        <v>0</v>
      </c>
      <c r="P70" s="202">
        <v>1.62</v>
      </c>
      <c r="Q70" s="202">
        <v>0.25</v>
      </c>
      <c r="R70" s="202">
        <v>0.26</v>
      </c>
      <c r="S70" s="202">
        <v>0.32</v>
      </c>
      <c r="T70" s="202">
        <v>0</v>
      </c>
      <c r="U70" s="202">
        <v>1.0900000000000001</v>
      </c>
      <c r="V70" s="202">
        <v>0.25</v>
      </c>
      <c r="W70" s="202">
        <v>0.41</v>
      </c>
      <c r="X70" s="202">
        <v>15.76</v>
      </c>
      <c r="Y70" s="202">
        <v>0</v>
      </c>
      <c r="Z70" s="202">
        <v>3.09</v>
      </c>
      <c r="AA70" s="202">
        <v>1.1000000000000001</v>
      </c>
      <c r="AB70" s="202">
        <v>0</v>
      </c>
      <c r="AC70" s="202">
        <v>12.49</v>
      </c>
      <c r="AD70" s="202">
        <v>8.9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8.6</v>
      </c>
      <c r="AS70" s="202">
        <v>21.66</v>
      </c>
      <c r="AT70" s="202">
        <v>20.51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6.89</v>
      </c>
      <c r="J71" s="202">
        <v>0</v>
      </c>
      <c r="K71" s="202">
        <v>0.37</v>
      </c>
      <c r="L71" s="202">
        <v>15.44</v>
      </c>
      <c r="M71" s="202">
        <v>0.95</v>
      </c>
      <c r="N71" s="202">
        <v>1.44</v>
      </c>
      <c r="O71" s="202">
        <v>0</v>
      </c>
      <c r="P71" s="202">
        <v>1.62</v>
      </c>
      <c r="Q71" s="202">
        <v>0.25</v>
      </c>
      <c r="R71" s="202">
        <v>0.26</v>
      </c>
      <c r="S71" s="202">
        <v>0.32</v>
      </c>
      <c r="T71" s="202">
        <v>0</v>
      </c>
      <c r="U71" s="202">
        <v>1.04</v>
      </c>
      <c r="V71" s="202">
        <v>0.25</v>
      </c>
      <c r="W71" s="202">
        <v>0.41</v>
      </c>
      <c r="X71" s="202">
        <v>15.76</v>
      </c>
      <c r="Y71" s="202">
        <v>0</v>
      </c>
      <c r="Z71" s="202">
        <v>3.09</v>
      </c>
      <c r="AA71" s="202">
        <v>1.1000000000000001</v>
      </c>
      <c r="AB71" s="202">
        <v>0</v>
      </c>
      <c r="AC71" s="202">
        <v>12.49</v>
      </c>
      <c r="AD71" s="202">
        <v>8.9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8.6</v>
      </c>
      <c r="AS71" s="202">
        <v>21.66</v>
      </c>
      <c r="AT71" s="202">
        <v>20.51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6.89</v>
      </c>
      <c r="J72" s="202">
        <v>0</v>
      </c>
      <c r="K72" s="202">
        <v>0.37</v>
      </c>
      <c r="L72" s="202">
        <v>15.44</v>
      </c>
      <c r="M72" s="202">
        <v>0.95</v>
      </c>
      <c r="N72" s="202">
        <v>1.44</v>
      </c>
      <c r="O72" s="202">
        <v>0</v>
      </c>
      <c r="P72" s="202">
        <v>1.62</v>
      </c>
      <c r="Q72" s="202">
        <v>0.25</v>
      </c>
      <c r="R72" s="202">
        <v>0.26</v>
      </c>
      <c r="S72" s="202">
        <v>0.32</v>
      </c>
      <c r="T72" s="202">
        <v>0</v>
      </c>
      <c r="U72" s="202">
        <v>1.03</v>
      </c>
      <c r="V72" s="202">
        <v>0.25</v>
      </c>
      <c r="W72" s="202">
        <v>0.41</v>
      </c>
      <c r="X72" s="202">
        <v>15.76</v>
      </c>
      <c r="Y72" s="202">
        <v>0</v>
      </c>
      <c r="Z72" s="202">
        <v>3.09</v>
      </c>
      <c r="AA72" s="202">
        <v>1.1000000000000001</v>
      </c>
      <c r="AB72" s="202">
        <v>0</v>
      </c>
      <c r="AC72" s="202">
        <v>12.49</v>
      </c>
      <c r="AD72" s="202">
        <v>8.9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-11.8</v>
      </c>
      <c r="AS72" s="202">
        <v>21.66</v>
      </c>
      <c r="AT72" s="202">
        <v>20.51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6.89</v>
      </c>
      <c r="J73" s="202">
        <v>0</v>
      </c>
      <c r="K73" s="202">
        <v>0.37</v>
      </c>
      <c r="L73" s="202">
        <v>15.44</v>
      </c>
      <c r="M73" s="202">
        <v>0.95</v>
      </c>
      <c r="N73" s="202">
        <v>1.44</v>
      </c>
      <c r="O73" s="202">
        <v>0</v>
      </c>
      <c r="P73" s="202">
        <v>1.62</v>
      </c>
      <c r="Q73" s="202">
        <v>0.25</v>
      </c>
      <c r="R73" s="202">
        <v>0.26</v>
      </c>
      <c r="S73" s="202">
        <v>0.32</v>
      </c>
      <c r="T73" s="202">
        <v>0</v>
      </c>
      <c r="U73" s="202">
        <v>1.03</v>
      </c>
      <c r="V73" s="202">
        <v>0.25</v>
      </c>
      <c r="W73" s="202">
        <v>0.41</v>
      </c>
      <c r="X73" s="202">
        <v>15.76</v>
      </c>
      <c r="Y73" s="202">
        <v>0</v>
      </c>
      <c r="Z73" s="202">
        <v>3.09</v>
      </c>
      <c r="AA73" s="202">
        <v>1.1000000000000001</v>
      </c>
      <c r="AB73" s="202">
        <v>0</v>
      </c>
      <c r="AC73" s="202">
        <v>12.49</v>
      </c>
      <c r="AD73" s="202">
        <v>8.9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-37.54</v>
      </c>
      <c r="AS73" s="202">
        <v>21.66</v>
      </c>
      <c r="AT73" s="202">
        <v>20.51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6.89</v>
      </c>
      <c r="J74" s="202">
        <v>0</v>
      </c>
      <c r="K74" s="202">
        <v>0.37</v>
      </c>
      <c r="L74" s="202">
        <v>15.44</v>
      </c>
      <c r="M74" s="202">
        <v>0.95</v>
      </c>
      <c r="N74" s="202">
        <v>1.44</v>
      </c>
      <c r="O74" s="202">
        <v>0</v>
      </c>
      <c r="P74" s="202">
        <v>1.62</v>
      </c>
      <c r="Q74" s="202">
        <v>0.25</v>
      </c>
      <c r="R74" s="202">
        <v>0.26</v>
      </c>
      <c r="S74" s="202">
        <v>0.32</v>
      </c>
      <c r="T74" s="202">
        <v>0</v>
      </c>
      <c r="U74" s="202">
        <v>1.03</v>
      </c>
      <c r="V74" s="202">
        <v>0.25</v>
      </c>
      <c r="W74" s="202">
        <v>0.41</v>
      </c>
      <c r="X74" s="202">
        <v>15.76</v>
      </c>
      <c r="Y74" s="202">
        <v>0</v>
      </c>
      <c r="Z74" s="202">
        <v>3.09</v>
      </c>
      <c r="AA74" s="202">
        <v>1.1000000000000001</v>
      </c>
      <c r="AB74" s="202">
        <v>0</v>
      </c>
      <c r="AC74" s="202">
        <v>12.49</v>
      </c>
      <c r="AD74" s="202">
        <v>8.9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-32.74</v>
      </c>
      <c r="AS74" s="202">
        <v>21.66</v>
      </c>
      <c r="AT74" s="202">
        <v>20.51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6.89</v>
      </c>
      <c r="J75" s="202">
        <v>0</v>
      </c>
      <c r="K75" s="202">
        <v>0.37</v>
      </c>
      <c r="L75" s="202">
        <v>15.44</v>
      </c>
      <c r="M75" s="202">
        <v>0.95</v>
      </c>
      <c r="N75" s="202">
        <v>1.44</v>
      </c>
      <c r="O75" s="202">
        <v>0</v>
      </c>
      <c r="P75" s="202">
        <v>1.62</v>
      </c>
      <c r="Q75" s="202">
        <v>0.25</v>
      </c>
      <c r="R75" s="202">
        <v>0.26</v>
      </c>
      <c r="S75" s="202">
        <v>0.32</v>
      </c>
      <c r="T75" s="202">
        <v>0</v>
      </c>
      <c r="U75" s="202">
        <v>1.03</v>
      </c>
      <c r="V75" s="202">
        <v>0.25</v>
      </c>
      <c r="W75" s="202">
        <v>0.41</v>
      </c>
      <c r="X75" s="202">
        <v>15.76</v>
      </c>
      <c r="Y75" s="202">
        <v>0</v>
      </c>
      <c r="Z75" s="202">
        <v>3.09</v>
      </c>
      <c r="AA75" s="202">
        <v>1.1000000000000001</v>
      </c>
      <c r="AB75" s="202">
        <v>0</v>
      </c>
      <c r="AC75" s="202">
        <v>12.49</v>
      </c>
      <c r="AD75" s="202">
        <v>8.9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-48.24</v>
      </c>
      <c r="AS75" s="202">
        <v>21.66</v>
      </c>
      <c r="AT75" s="202">
        <v>20.51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6.89</v>
      </c>
      <c r="J76" s="202">
        <v>0</v>
      </c>
      <c r="K76" s="202">
        <v>0.37</v>
      </c>
      <c r="L76" s="202">
        <v>15.44</v>
      </c>
      <c r="M76" s="202">
        <v>0.95</v>
      </c>
      <c r="N76" s="202">
        <v>1.44</v>
      </c>
      <c r="O76" s="202">
        <v>0</v>
      </c>
      <c r="P76" s="202">
        <v>1.62</v>
      </c>
      <c r="Q76" s="202">
        <v>0.25</v>
      </c>
      <c r="R76" s="202">
        <v>0.26</v>
      </c>
      <c r="S76" s="202">
        <v>0.32</v>
      </c>
      <c r="T76" s="202">
        <v>0</v>
      </c>
      <c r="U76" s="202">
        <v>1.03</v>
      </c>
      <c r="V76" s="202">
        <v>0.25</v>
      </c>
      <c r="W76" s="202">
        <v>0.41</v>
      </c>
      <c r="X76" s="202">
        <v>15.76</v>
      </c>
      <c r="Y76" s="202">
        <v>0</v>
      </c>
      <c r="Z76" s="202">
        <v>3.09</v>
      </c>
      <c r="AA76" s="202">
        <v>1.1000000000000001</v>
      </c>
      <c r="AB76" s="202">
        <v>0</v>
      </c>
      <c r="AC76" s="202">
        <v>12.49</v>
      </c>
      <c r="AD76" s="202">
        <v>8.9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-66.55</v>
      </c>
      <c r="AS76" s="202">
        <v>21.66</v>
      </c>
      <c r="AT76" s="202">
        <v>20.51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6.89</v>
      </c>
      <c r="J77" s="202">
        <v>0</v>
      </c>
      <c r="K77" s="202">
        <v>0.37</v>
      </c>
      <c r="L77" s="202">
        <v>15.44</v>
      </c>
      <c r="M77" s="202">
        <v>0.95</v>
      </c>
      <c r="N77" s="202">
        <v>1.44</v>
      </c>
      <c r="O77" s="202">
        <v>0</v>
      </c>
      <c r="P77" s="202">
        <v>1.62</v>
      </c>
      <c r="Q77" s="202">
        <v>0.25</v>
      </c>
      <c r="R77" s="202">
        <v>0.26</v>
      </c>
      <c r="S77" s="202">
        <v>0.32</v>
      </c>
      <c r="T77" s="202">
        <v>0</v>
      </c>
      <c r="U77" s="202">
        <v>1.03</v>
      </c>
      <c r="V77" s="202">
        <v>0.25</v>
      </c>
      <c r="W77" s="202">
        <v>0.41</v>
      </c>
      <c r="X77" s="202">
        <v>15.76</v>
      </c>
      <c r="Y77" s="202">
        <v>0</v>
      </c>
      <c r="Z77" s="202">
        <v>3.09</v>
      </c>
      <c r="AA77" s="202">
        <v>1.1000000000000001</v>
      </c>
      <c r="AB77" s="202">
        <v>0</v>
      </c>
      <c r="AC77" s="202">
        <v>12.49</v>
      </c>
      <c r="AD77" s="202">
        <v>8.9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-47.34</v>
      </c>
      <c r="AS77" s="202">
        <v>21.66</v>
      </c>
      <c r="AT77" s="202">
        <v>20.51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6.89</v>
      </c>
      <c r="J78" s="202">
        <v>0</v>
      </c>
      <c r="K78" s="202">
        <v>0.37</v>
      </c>
      <c r="L78" s="202">
        <v>15.44</v>
      </c>
      <c r="M78" s="202">
        <v>0.95</v>
      </c>
      <c r="N78" s="202">
        <v>1.44</v>
      </c>
      <c r="O78" s="202">
        <v>0</v>
      </c>
      <c r="P78" s="202">
        <v>1.62</v>
      </c>
      <c r="Q78" s="202">
        <v>0.25</v>
      </c>
      <c r="R78" s="202">
        <v>0.26</v>
      </c>
      <c r="S78" s="202">
        <v>0.32</v>
      </c>
      <c r="T78" s="202">
        <v>0</v>
      </c>
      <c r="U78" s="202">
        <v>1.03</v>
      </c>
      <c r="V78" s="202">
        <v>0.25</v>
      </c>
      <c r="W78" s="202">
        <v>0.41</v>
      </c>
      <c r="X78" s="202">
        <v>15.76</v>
      </c>
      <c r="Y78" s="202">
        <v>0</v>
      </c>
      <c r="Z78" s="202">
        <v>3.09</v>
      </c>
      <c r="AA78" s="202">
        <v>1.1000000000000001</v>
      </c>
      <c r="AB78" s="202">
        <v>0</v>
      </c>
      <c r="AC78" s="202">
        <v>12.49</v>
      </c>
      <c r="AD78" s="202">
        <v>8.9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-7.73</v>
      </c>
      <c r="AS78" s="202">
        <v>21.66</v>
      </c>
      <c r="AT78" s="202">
        <v>20.51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6.89</v>
      </c>
      <c r="J79" s="202">
        <v>0</v>
      </c>
      <c r="K79" s="202">
        <v>0.23</v>
      </c>
      <c r="L79" s="202">
        <v>16.59</v>
      </c>
      <c r="M79" s="202">
        <v>0.95</v>
      </c>
      <c r="N79" s="202">
        <v>1.44</v>
      </c>
      <c r="O79" s="202">
        <v>0</v>
      </c>
      <c r="P79" s="202">
        <v>1.62</v>
      </c>
      <c r="Q79" s="202">
        <v>0.25</v>
      </c>
      <c r="R79" s="202">
        <v>0.26</v>
      </c>
      <c r="S79" s="202">
        <v>0.32</v>
      </c>
      <c r="T79" s="202">
        <v>0</v>
      </c>
      <c r="U79" s="202">
        <v>1.03</v>
      </c>
      <c r="V79" s="202">
        <v>0.25</v>
      </c>
      <c r="W79" s="202">
        <v>0.41</v>
      </c>
      <c r="X79" s="202">
        <v>15.76</v>
      </c>
      <c r="Y79" s="202">
        <v>0</v>
      </c>
      <c r="Z79" s="202">
        <v>3.09</v>
      </c>
      <c r="AA79" s="202">
        <v>1.1000000000000001</v>
      </c>
      <c r="AB79" s="202">
        <v>0</v>
      </c>
      <c r="AC79" s="202">
        <v>12.49</v>
      </c>
      <c r="AD79" s="202">
        <v>8.9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8.73</v>
      </c>
      <c r="AS79" s="202">
        <v>21.66</v>
      </c>
      <c r="AT79" s="202">
        <v>20.51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6.89</v>
      </c>
      <c r="J80" s="202">
        <v>0</v>
      </c>
      <c r="K80" s="202">
        <v>0.37</v>
      </c>
      <c r="L80" s="202">
        <v>16.59</v>
      </c>
      <c r="M80" s="202">
        <v>0.95</v>
      </c>
      <c r="N80" s="202">
        <v>1.44</v>
      </c>
      <c r="O80" s="202">
        <v>0</v>
      </c>
      <c r="P80" s="202">
        <v>1.62</v>
      </c>
      <c r="Q80" s="202">
        <v>0.25</v>
      </c>
      <c r="R80" s="202">
        <v>0.26</v>
      </c>
      <c r="S80" s="202">
        <v>0.32</v>
      </c>
      <c r="T80" s="202">
        <v>0</v>
      </c>
      <c r="U80" s="202">
        <v>1.03</v>
      </c>
      <c r="V80" s="202">
        <v>0.25</v>
      </c>
      <c r="W80" s="202">
        <v>0.41</v>
      </c>
      <c r="X80" s="202">
        <v>15.76</v>
      </c>
      <c r="Y80" s="202">
        <v>0</v>
      </c>
      <c r="Z80" s="202">
        <v>3.09</v>
      </c>
      <c r="AA80" s="202">
        <v>1.1000000000000001</v>
      </c>
      <c r="AB80" s="202">
        <v>0</v>
      </c>
      <c r="AC80" s="202">
        <v>12.49</v>
      </c>
      <c r="AD80" s="202">
        <v>8.9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8.73</v>
      </c>
      <c r="AS80" s="202">
        <v>21.66</v>
      </c>
      <c r="AT80" s="202">
        <v>20.51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6.89</v>
      </c>
      <c r="J81" s="202">
        <v>0</v>
      </c>
      <c r="K81" s="202">
        <v>0.37</v>
      </c>
      <c r="L81" s="202">
        <v>16.59</v>
      </c>
      <c r="M81" s="202">
        <v>0.95</v>
      </c>
      <c r="N81" s="202">
        <v>1.44</v>
      </c>
      <c r="O81" s="202">
        <v>0</v>
      </c>
      <c r="P81" s="202">
        <v>1.61</v>
      </c>
      <c r="Q81" s="202">
        <v>0.25</v>
      </c>
      <c r="R81" s="202">
        <v>0.26</v>
      </c>
      <c r="S81" s="202">
        <v>0.32</v>
      </c>
      <c r="T81" s="202">
        <v>0</v>
      </c>
      <c r="U81" s="202">
        <v>1.03</v>
      </c>
      <c r="V81" s="202">
        <v>0.25</v>
      </c>
      <c r="W81" s="202">
        <v>0.41</v>
      </c>
      <c r="X81" s="202">
        <v>15.76</v>
      </c>
      <c r="Y81" s="202">
        <v>0</v>
      </c>
      <c r="Z81" s="202">
        <v>3.09</v>
      </c>
      <c r="AA81" s="202">
        <v>1.1000000000000001</v>
      </c>
      <c r="AB81" s="202">
        <v>0</v>
      </c>
      <c r="AC81" s="202">
        <v>12.49</v>
      </c>
      <c r="AD81" s="202">
        <v>8.9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8.73</v>
      </c>
      <c r="AS81" s="202">
        <v>21.66</v>
      </c>
      <c r="AT81" s="202">
        <v>20.51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6.89</v>
      </c>
      <c r="J82" s="202">
        <v>0</v>
      </c>
      <c r="K82" s="202">
        <v>0.37</v>
      </c>
      <c r="L82" s="202">
        <v>16.59</v>
      </c>
      <c r="M82" s="202">
        <v>0.95</v>
      </c>
      <c r="N82" s="202">
        <v>1.44</v>
      </c>
      <c r="O82" s="202">
        <v>0</v>
      </c>
      <c r="P82" s="202">
        <v>1.33</v>
      </c>
      <c r="Q82" s="202">
        <v>0.25</v>
      </c>
      <c r="R82" s="202">
        <v>0.26</v>
      </c>
      <c r="S82" s="202">
        <v>0.32</v>
      </c>
      <c r="T82" s="202">
        <v>0</v>
      </c>
      <c r="U82" s="202">
        <v>1.03</v>
      </c>
      <c r="V82" s="202">
        <v>0.25</v>
      </c>
      <c r="W82" s="202">
        <v>0.41</v>
      </c>
      <c r="X82" s="202">
        <v>15.76</v>
      </c>
      <c r="Y82" s="202">
        <v>0</v>
      </c>
      <c r="Z82" s="202">
        <v>3.09</v>
      </c>
      <c r="AA82" s="202">
        <v>1.1000000000000001</v>
      </c>
      <c r="AB82" s="202">
        <v>0</v>
      </c>
      <c r="AC82" s="202">
        <v>12.49</v>
      </c>
      <c r="AD82" s="202">
        <v>8.9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8.73</v>
      </c>
      <c r="AS82" s="202">
        <v>21.66</v>
      </c>
      <c r="AT82" s="202">
        <v>20.51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6.89</v>
      </c>
      <c r="J83" s="202">
        <v>0</v>
      </c>
      <c r="K83" s="202">
        <v>0.37</v>
      </c>
      <c r="L83" s="202">
        <v>16.59</v>
      </c>
      <c r="M83" s="202">
        <v>0.95</v>
      </c>
      <c r="N83" s="202">
        <v>1.44</v>
      </c>
      <c r="O83" s="202">
        <v>0</v>
      </c>
      <c r="P83" s="202">
        <v>1.33</v>
      </c>
      <c r="Q83" s="202">
        <v>0.25</v>
      </c>
      <c r="R83" s="202">
        <v>0.26</v>
      </c>
      <c r="S83" s="202">
        <v>0.32</v>
      </c>
      <c r="T83" s="202">
        <v>0</v>
      </c>
      <c r="U83" s="202">
        <v>1.03</v>
      </c>
      <c r="V83" s="202">
        <v>0.25</v>
      </c>
      <c r="W83" s="202">
        <v>0.41</v>
      </c>
      <c r="X83" s="202">
        <v>15.76</v>
      </c>
      <c r="Y83" s="202">
        <v>0</v>
      </c>
      <c r="Z83" s="202">
        <v>3.09</v>
      </c>
      <c r="AA83" s="202">
        <v>1.1000000000000001</v>
      </c>
      <c r="AB83" s="202">
        <v>0</v>
      </c>
      <c r="AC83" s="202">
        <v>12.49</v>
      </c>
      <c r="AD83" s="202">
        <v>8.9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8.83</v>
      </c>
      <c r="AS83" s="202">
        <v>21.66</v>
      </c>
      <c r="AT83" s="202">
        <v>20.51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6.89</v>
      </c>
      <c r="J84" s="202">
        <v>0</v>
      </c>
      <c r="K84" s="202">
        <v>0.37</v>
      </c>
      <c r="L84" s="202">
        <v>16.59</v>
      </c>
      <c r="M84" s="202">
        <v>0.95</v>
      </c>
      <c r="N84" s="202">
        <v>1.44</v>
      </c>
      <c r="O84" s="202">
        <v>0</v>
      </c>
      <c r="P84" s="202">
        <v>1.33</v>
      </c>
      <c r="Q84" s="202">
        <v>0.25</v>
      </c>
      <c r="R84" s="202">
        <v>0.26</v>
      </c>
      <c r="S84" s="202">
        <v>0.32</v>
      </c>
      <c r="T84" s="202">
        <v>0</v>
      </c>
      <c r="U84" s="202">
        <v>1.03</v>
      </c>
      <c r="V84" s="202">
        <v>0.25</v>
      </c>
      <c r="W84" s="202">
        <v>0.41</v>
      </c>
      <c r="X84" s="202">
        <v>15.76</v>
      </c>
      <c r="Y84" s="202">
        <v>0</v>
      </c>
      <c r="Z84" s="202">
        <v>3.09</v>
      </c>
      <c r="AA84" s="202">
        <v>1.1000000000000001</v>
      </c>
      <c r="AB84" s="202">
        <v>0</v>
      </c>
      <c r="AC84" s="202">
        <v>12.49</v>
      </c>
      <c r="AD84" s="202">
        <v>8.9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8.83</v>
      </c>
      <c r="AS84" s="202">
        <v>21.66</v>
      </c>
      <c r="AT84" s="202">
        <v>20.51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6.89</v>
      </c>
      <c r="J85" s="202">
        <v>0</v>
      </c>
      <c r="K85" s="202">
        <v>4.42</v>
      </c>
      <c r="L85" s="202">
        <v>74.209999999999994</v>
      </c>
      <c r="M85" s="202">
        <v>0.95</v>
      </c>
      <c r="N85" s="202">
        <v>1.44</v>
      </c>
      <c r="O85" s="202">
        <v>0</v>
      </c>
      <c r="P85" s="202">
        <v>1.7</v>
      </c>
      <c r="Q85" s="202">
        <v>2.99</v>
      </c>
      <c r="R85" s="202">
        <v>3.01</v>
      </c>
      <c r="S85" s="202">
        <v>3.71</v>
      </c>
      <c r="T85" s="202">
        <v>0</v>
      </c>
      <c r="U85" s="202">
        <v>1.03</v>
      </c>
      <c r="V85" s="202">
        <v>3.02</v>
      </c>
      <c r="W85" s="202">
        <v>0.41</v>
      </c>
      <c r="X85" s="202">
        <v>15.76</v>
      </c>
      <c r="Y85" s="202">
        <v>0</v>
      </c>
      <c r="Z85" s="202">
        <v>58.74</v>
      </c>
      <c r="AA85" s="202">
        <v>19.989999999999998</v>
      </c>
      <c r="AB85" s="202">
        <v>0</v>
      </c>
      <c r="AC85" s="202">
        <v>12.49</v>
      </c>
      <c r="AD85" s="202">
        <v>8.9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8.83</v>
      </c>
      <c r="AS85" s="202">
        <v>21.66</v>
      </c>
      <c r="AT85" s="202">
        <v>20.51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6.89</v>
      </c>
      <c r="J86" s="202">
        <v>0</v>
      </c>
      <c r="K86" s="202">
        <v>4.42</v>
      </c>
      <c r="L86" s="202">
        <v>136.63</v>
      </c>
      <c r="M86" s="202">
        <v>0.95</v>
      </c>
      <c r="N86" s="202">
        <v>1.44</v>
      </c>
      <c r="O86" s="202">
        <v>0</v>
      </c>
      <c r="P86" s="202">
        <v>1.7</v>
      </c>
      <c r="Q86" s="202">
        <v>2.99</v>
      </c>
      <c r="R86" s="202">
        <v>3.07</v>
      </c>
      <c r="S86" s="202">
        <v>3.83</v>
      </c>
      <c r="T86" s="202">
        <v>0</v>
      </c>
      <c r="U86" s="202">
        <v>1.03</v>
      </c>
      <c r="V86" s="202">
        <v>3.02</v>
      </c>
      <c r="W86" s="202">
        <v>0.41</v>
      </c>
      <c r="X86" s="202">
        <v>15.76</v>
      </c>
      <c r="Y86" s="202">
        <v>0</v>
      </c>
      <c r="Z86" s="202">
        <v>58.74</v>
      </c>
      <c r="AA86" s="202">
        <v>19.989999999999998</v>
      </c>
      <c r="AB86" s="202">
        <v>0</v>
      </c>
      <c r="AC86" s="202">
        <v>12.49</v>
      </c>
      <c r="AD86" s="202">
        <v>8.9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8.83</v>
      </c>
      <c r="AS86" s="202">
        <v>21.66</v>
      </c>
      <c r="AT86" s="202">
        <v>20.51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6.89</v>
      </c>
      <c r="J87" s="202">
        <v>0</v>
      </c>
      <c r="K87" s="202">
        <v>4.42</v>
      </c>
      <c r="L87" s="202">
        <v>182.74</v>
      </c>
      <c r="M87" s="202">
        <v>0.95</v>
      </c>
      <c r="N87" s="202">
        <v>1.44</v>
      </c>
      <c r="O87" s="202">
        <v>0</v>
      </c>
      <c r="P87" s="202">
        <v>1.7</v>
      </c>
      <c r="Q87" s="202">
        <v>2.89</v>
      </c>
      <c r="R87" s="202">
        <v>3.07</v>
      </c>
      <c r="S87" s="202">
        <v>3.83</v>
      </c>
      <c r="T87" s="202">
        <v>0</v>
      </c>
      <c r="U87" s="202">
        <v>1.03</v>
      </c>
      <c r="V87" s="202">
        <v>3.02</v>
      </c>
      <c r="W87" s="202">
        <v>0.41</v>
      </c>
      <c r="X87" s="202">
        <v>15.76</v>
      </c>
      <c r="Y87" s="202">
        <v>0</v>
      </c>
      <c r="Z87" s="202">
        <v>58.74</v>
      </c>
      <c r="AA87" s="202">
        <v>19.84</v>
      </c>
      <c r="AB87" s="202">
        <v>0</v>
      </c>
      <c r="AC87" s="202">
        <v>12.49</v>
      </c>
      <c r="AD87" s="202">
        <v>8.9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8.86</v>
      </c>
      <c r="AS87" s="202">
        <v>21.66</v>
      </c>
      <c r="AT87" s="202">
        <v>20.51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6.89</v>
      </c>
      <c r="J88" s="202">
        <v>0</v>
      </c>
      <c r="K88" s="202">
        <v>4.42</v>
      </c>
      <c r="L88" s="202">
        <v>182.74</v>
      </c>
      <c r="M88" s="202">
        <v>0.95</v>
      </c>
      <c r="N88" s="202">
        <v>1.44</v>
      </c>
      <c r="O88" s="202">
        <v>0</v>
      </c>
      <c r="P88" s="202">
        <v>1.7</v>
      </c>
      <c r="Q88" s="202">
        <v>2.99</v>
      </c>
      <c r="R88" s="202">
        <v>3.07</v>
      </c>
      <c r="S88" s="202">
        <v>3.83</v>
      </c>
      <c r="T88" s="202">
        <v>0</v>
      </c>
      <c r="U88" s="202">
        <v>1.03</v>
      </c>
      <c r="V88" s="202">
        <v>3.02</v>
      </c>
      <c r="W88" s="202">
        <v>0.41</v>
      </c>
      <c r="X88" s="202">
        <v>15.76</v>
      </c>
      <c r="Y88" s="202">
        <v>0</v>
      </c>
      <c r="Z88" s="202">
        <v>58.74</v>
      </c>
      <c r="AA88" s="202">
        <v>19.84</v>
      </c>
      <c r="AB88" s="202">
        <v>0</v>
      </c>
      <c r="AC88" s="202">
        <v>12.49</v>
      </c>
      <c r="AD88" s="202">
        <v>8.9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8.86</v>
      </c>
      <c r="AS88" s="202">
        <v>21.66</v>
      </c>
      <c r="AT88" s="202">
        <v>20.51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6.89</v>
      </c>
      <c r="J89" s="202">
        <v>0</v>
      </c>
      <c r="K89" s="202">
        <v>4.42</v>
      </c>
      <c r="L89" s="202">
        <v>182.74</v>
      </c>
      <c r="M89" s="202">
        <v>0.95</v>
      </c>
      <c r="N89" s="202">
        <v>1.44</v>
      </c>
      <c r="O89" s="202">
        <v>0</v>
      </c>
      <c r="P89" s="202">
        <v>1.7</v>
      </c>
      <c r="Q89" s="202">
        <v>2.99</v>
      </c>
      <c r="R89" s="202">
        <v>3.07</v>
      </c>
      <c r="S89" s="202">
        <v>3.83</v>
      </c>
      <c r="T89" s="202">
        <v>0</v>
      </c>
      <c r="U89" s="202">
        <v>1.03</v>
      </c>
      <c r="V89" s="202">
        <v>3.02</v>
      </c>
      <c r="W89" s="202">
        <v>0.41</v>
      </c>
      <c r="X89" s="202">
        <v>15.76</v>
      </c>
      <c r="Y89" s="202">
        <v>0</v>
      </c>
      <c r="Z89" s="202">
        <v>58.74</v>
      </c>
      <c r="AA89" s="202">
        <v>19.84</v>
      </c>
      <c r="AB89" s="202">
        <v>0</v>
      </c>
      <c r="AC89" s="202">
        <v>12.49</v>
      </c>
      <c r="AD89" s="202">
        <v>8.9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8.86</v>
      </c>
      <c r="AS89" s="202">
        <v>21.66</v>
      </c>
      <c r="AT89" s="202">
        <v>20.51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6.89</v>
      </c>
      <c r="J90" s="202">
        <v>0</v>
      </c>
      <c r="K90" s="202">
        <v>4.42</v>
      </c>
      <c r="L90" s="202">
        <v>182.74</v>
      </c>
      <c r="M90" s="202">
        <v>0.95</v>
      </c>
      <c r="N90" s="202">
        <v>1.44</v>
      </c>
      <c r="O90" s="202">
        <v>0</v>
      </c>
      <c r="P90" s="202">
        <v>1.7</v>
      </c>
      <c r="Q90" s="202">
        <v>2.99</v>
      </c>
      <c r="R90" s="202">
        <v>3.07</v>
      </c>
      <c r="S90" s="202">
        <v>3.83</v>
      </c>
      <c r="T90" s="202">
        <v>0</v>
      </c>
      <c r="U90" s="202">
        <v>1.03</v>
      </c>
      <c r="V90" s="202">
        <v>3.02</v>
      </c>
      <c r="W90" s="202">
        <v>0.41</v>
      </c>
      <c r="X90" s="202">
        <v>15.76</v>
      </c>
      <c r="Y90" s="202">
        <v>0</v>
      </c>
      <c r="Z90" s="202">
        <v>58.74</v>
      </c>
      <c r="AA90" s="202">
        <v>19.84</v>
      </c>
      <c r="AB90" s="202">
        <v>0</v>
      </c>
      <c r="AC90" s="202">
        <v>12.49</v>
      </c>
      <c r="AD90" s="202">
        <v>8.9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8.86</v>
      </c>
      <c r="AS90" s="202">
        <v>21.66</v>
      </c>
      <c r="AT90" s="202">
        <v>20.51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6.89</v>
      </c>
      <c r="J91" s="202">
        <v>0</v>
      </c>
      <c r="K91" s="202">
        <v>4.42</v>
      </c>
      <c r="L91" s="202">
        <v>182.74</v>
      </c>
      <c r="M91" s="202">
        <v>0.95</v>
      </c>
      <c r="N91" s="202">
        <v>1.44</v>
      </c>
      <c r="O91" s="202">
        <v>0</v>
      </c>
      <c r="P91" s="202">
        <v>1.7</v>
      </c>
      <c r="Q91" s="202">
        <v>2.99</v>
      </c>
      <c r="R91" s="202">
        <v>3.07</v>
      </c>
      <c r="S91" s="202">
        <v>3.83</v>
      </c>
      <c r="T91" s="202">
        <v>0</v>
      </c>
      <c r="U91" s="202">
        <v>1.03</v>
      </c>
      <c r="V91" s="202">
        <v>2.89</v>
      </c>
      <c r="W91" s="202">
        <v>0.41</v>
      </c>
      <c r="X91" s="202">
        <v>15.76</v>
      </c>
      <c r="Y91" s="202">
        <v>0</v>
      </c>
      <c r="Z91" s="202">
        <v>58.74</v>
      </c>
      <c r="AA91" s="202">
        <v>19.84</v>
      </c>
      <c r="AB91" s="202">
        <v>0</v>
      </c>
      <c r="AC91" s="202">
        <v>12.49</v>
      </c>
      <c r="AD91" s="202">
        <v>8.9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8.86</v>
      </c>
      <c r="AS91" s="202">
        <v>21.66</v>
      </c>
      <c r="AT91" s="202">
        <v>20.51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6.89</v>
      </c>
      <c r="J92" s="202">
        <v>0</v>
      </c>
      <c r="K92" s="202">
        <v>4.42</v>
      </c>
      <c r="L92" s="202">
        <v>182.74</v>
      </c>
      <c r="M92" s="202">
        <v>0.95</v>
      </c>
      <c r="N92" s="202">
        <v>1.44</v>
      </c>
      <c r="O92" s="202">
        <v>0</v>
      </c>
      <c r="P92" s="202">
        <v>1.7</v>
      </c>
      <c r="Q92" s="202">
        <v>2.99</v>
      </c>
      <c r="R92" s="202">
        <v>3.07</v>
      </c>
      <c r="S92" s="202">
        <v>3.83</v>
      </c>
      <c r="T92" s="202">
        <v>0</v>
      </c>
      <c r="U92" s="202">
        <v>1.03</v>
      </c>
      <c r="V92" s="202">
        <v>3.02</v>
      </c>
      <c r="W92" s="202">
        <v>0.41</v>
      </c>
      <c r="X92" s="202">
        <v>15.76</v>
      </c>
      <c r="Y92" s="202">
        <v>0</v>
      </c>
      <c r="Z92" s="202">
        <v>58.74</v>
      </c>
      <c r="AA92" s="202">
        <v>19.84</v>
      </c>
      <c r="AB92" s="202">
        <v>0</v>
      </c>
      <c r="AC92" s="202">
        <v>12.49</v>
      </c>
      <c r="AD92" s="202">
        <v>8.9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8.86</v>
      </c>
      <c r="AS92" s="202">
        <v>21.66</v>
      </c>
      <c r="AT92" s="202">
        <v>20.51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6.89</v>
      </c>
      <c r="J93" s="202">
        <v>0</v>
      </c>
      <c r="K93" s="202">
        <v>4.42</v>
      </c>
      <c r="L93" s="202">
        <v>182.74</v>
      </c>
      <c r="M93" s="202">
        <v>0.95</v>
      </c>
      <c r="N93" s="202">
        <v>1.44</v>
      </c>
      <c r="O93" s="202">
        <v>0</v>
      </c>
      <c r="P93" s="202">
        <v>1.7</v>
      </c>
      <c r="Q93" s="202">
        <v>2.99</v>
      </c>
      <c r="R93" s="202">
        <v>3.07</v>
      </c>
      <c r="S93" s="202">
        <v>3.83</v>
      </c>
      <c r="T93" s="202">
        <v>0</v>
      </c>
      <c r="U93" s="202">
        <v>1.03</v>
      </c>
      <c r="V93" s="202">
        <v>3.02</v>
      </c>
      <c r="W93" s="202">
        <v>0.41</v>
      </c>
      <c r="X93" s="202">
        <v>15.76</v>
      </c>
      <c r="Y93" s="202">
        <v>0</v>
      </c>
      <c r="Z93" s="202">
        <v>58.74</v>
      </c>
      <c r="AA93" s="202">
        <v>19.84</v>
      </c>
      <c r="AB93" s="202">
        <v>0</v>
      </c>
      <c r="AC93" s="202">
        <v>12.49</v>
      </c>
      <c r="AD93" s="202">
        <v>8.9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8.86</v>
      </c>
      <c r="AS93" s="202">
        <v>21.66</v>
      </c>
      <c r="AT93" s="202">
        <v>20.51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6.89</v>
      </c>
      <c r="J94" s="202">
        <v>0</v>
      </c>
      <c r="K94" s="202">
        <v>4.42</v>
      </c>
      <c r="L94" s="202">
        <v>182.74</v>
      </c>
      <c r="M94" s="202">
        <v>0.95</v>
      </c>
      <c r="N94" s="202">
        <v>1.44</v>
      </c>
      <c r="O94" s="202">
        <v>0</v>
      </c>
      <c r="P94" s="202">
        <v>1.7</v>
      </c>
      <c r="Q94" s="202">
        <v>2.99</v>
      </c>
      <c r="R94" s="202">
        <v>3.07</v>
      </c>
      <c r="S94" s="202">
        <v>3.83</v>
      </c>
      <c r="T94" s="202">
        <v>0</v>
      </c>
      <c r="U94" s="202">
        <v>1.03</v>
      </c>
      <c r="V94" s="202">
        <v>3.02</v>
      </c>
      <c r="W94" s="202">
        <v>0.41</v>
      </c>
      <c r="X94" s="202">
        <v>15.76</v>
      </c>
      <c r="Y94" s="202">
        <v>0</v>
      </c>
      <c r="Z94" s="202">
        <v>58.74</v>
      </c>
      <c r="AA94" s="202">
        <v>19.84</v>
      </c>
      <c r="AB94" s="202">
        <v>0</v>
      </c>
      <c r="AC94" s="202">
        <v>12.49</v>
      </c>
      <c r="AD94" s="202">
        <v>8.9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8.86</v>
      </c>
      <c r="AS94" s="202">
        <v>21.66</v>
      </c>
      <c r="AT94" s="202">
        <v>20.51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6.89</v>
      </c>
      <c r="J95" s="202">
        <v>0</v>
      </c>
      <c r="K95" s="202">
        <v>4.42</v>
      </c>
      <c r="L95" s="202">
        <v>182.74</v>
      </c>
      <c r="M95" s="202">
        <v>0.95</v>
      </c>
      <c r="N95" s="202">
        <v>1.44</v>
      </c>
      <c r="O95" s="202">
        <v>0</v>
      </c>
      <c r="P95" s="202">
        <v>1.7</v>
      </c>
      <c r="Q95" s="202">
        <v>2.99</v>
      </c>
      <c r="R95" s="202">
        <v>3.07</v>
      </c>
      <c r="S95" s="202">
        <v>3.83</v>
      </c>
      <c r="T95" s="202">
        <v>0</v>
      </c>
      <c r="U95" s="202">
        <v>1.03</v>
      </c>
      <c r="V95" s="202">
        <v>3.02</v>
      </c>
      <c r="W95" s="202">
        <v>0.41</v>
      </c>
      <c r="X95" s="202">
        <v>15.76</v>
      </c>
      <c r="Y95" s="202">
        <v>0</v>
      </c>
      <c r="Z95" s="202">
        <v>58.74</v>
      </c>
      <c r="AA95" s="202">
        <v>19.84</v>
      </c>
      <c r="AB95" s="202">
        <v>0</v>
      </c>
      <c r="AC95" s="202">
        <v>12.49</v>
      </c>
      <c r="AD95" s="202">
        <v>8.9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8.86</v>
      </c>
      <c r="AS95" s="202">
        <v>21.66</v>
      </c>
      <c r="AT95" s="202">
        <v>20.51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6.89</v>
      </c>
      <c r="J96" s="202">
        <v>0</v>
      </c>
      <c r="K96" s="202">
        <v>4.42</v>
      </c>
      <c r="L96" s="202">
        <v>182.74</v>
      </c>
      <c r="M96" s="202">
        <v>0.95</v>
      </c>
      <c r="N96" s="202">
        <v>1.44</v>
      </c>
      <c r="O96" s="202">
        <v>0</v>
      </c>
      <c r="P96" s="202">
        <v>1.7</v>
      </c>
      <c r="Q96" s="202">
        <v>2.99</v>
      </c>
      <c r="R96" s="202">
        <v>3.07</v>
      </c>
      <c r="S96" s="202">
        <v>3.83</v>
      </c>
      <c r="T96" s="202">
        <v>0</v>
      </c>
      <c r="U96" s="202">
        <v>1.03</v>
      </c>
      <c r="V96" s="202">
        <v>3.02</v>
      </c>
      <c r="W96" s="202">
        <v>0.41</v>
      </c>
      <c r="X96" s="202">
        <v>15.76</v>
      </c>
      <c r="Y96" s="202">
        <v>0</v>
      </c>
      <c r="Z96" s="202">
        <v>58.74</v>
      </c>
      <c r="AA96" s="202">
        <v>19.84</v>
      </c>
      <c r="AB96" s="202">
        <v>0</v>
      </c>
      <c r="AC96" s="202">
        <v>12.49</v>
      </c>
      <c r="AD96" s="202">
        <v>8.9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8.86</v>
      </c>
      <c r="AS96" s="202">
        <v>21.66</v>
      </c>
      <c r="AT96" s="202">
        <v>20.51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6.89</v>
      </c>
      <c r="J97" s="202">
        <v>0</v>
      </c>
      <c r="K97" s="202">
        <v>4.42</v>
      </c>
      <c r="L97" s="202">
        <v>182.74</v>
      </c>
      <c r="M97" s="202">
        <v>0.95</v>
      </c>
      <c r="N97" s="202">
        <v>1.44</v>
      </c>
      <c r="O97" s="202">
        <v>0</v>
      </c>
      <c r="P97" s="202">
        <v>1.7</v>
      </c>
      <c r="Q97" s="202">
        <v>2.99</v>
      </c>
      <c r="R97" s="202">
        <v>3.07</v>
      </c>
      <c r="S97" s="202">
        <v>3.83</v>
      </c>
      <c r="T97" s="202">
        <v>0</v>
      </c>
      <c r="U97" s="202">
        <v>1.03</v>
      </c>
      <c r="V97" s="202">
        <v>3.02</v>
      </c>
      <c r="W97" s="202">
        <v>0.41</v>
      </c>
      <c r="X97" s="202">
        <v>15.76</v>
      </c>
      <c r="Y97" s="202">
        <v>0</v>
      </c>
      <c r="Z97" s="202">
        <v>58.74</v>
      </c>
      <c r="AA97" s="202">
        <v>19.84</v>
      </c>
      <c r="AB97" s="202">
        <v>0</v>
      </c>
      <c r="AC97" s="202">
        <v>12.49</v>
      </c>
      <c r="AD97" s="202">
        <v>8.9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8.86</v>
      </c>
      <c r="AS97" s="202">
        <v>21.66</v>
      </c>
      <c r="AT97" s="202">
        <v>20.51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6.89</v>
      </c>
      <c r="J98" s="202">
        <v>0</v>
      </c>
      <c r="K98" s="202">
        <v>4.42</v>
      </c>
      <c r="L98" s="202">
        <v>182.74</v>
      </c>
      <c r="M98" s="202">
        <v>0.95</v>
      </c>
      <c r="N98" s="202">
        <v>1.44</v>
      </c>
      <c r="O98" s="202">
        <v>0</v>
      </c>
      <c r="P98" s="202">
        <v>1.7</v>
      </c>
      <c r="Q98" s="202">
        <v>2.99</v>
      </c>
      <c r="R98" s="202">
        <v>3.07</v>
      </c>
      <c r="S98" s="202">
        <v>3.83</v>
      </c>
      <c r="T98" s="202">
        <v>0</v>
      </c>
      <c r="U98" s="202">
        <v>1.03</v>
      </c>
      <c r="V98" s="202">
        <v>3.02</v>
      </c>
      <c r="W98" s="202">
        <v>0.41</v>
      </c>
      <c r="X98" s="202">
        <v>15.76</v>
      </c>
      <c r="Y98" s="202">
        <v>0</v>
      </c>
      <c r="Z98" s="202">
        <v>58.74</v>
      </c>
      <c r="AA98" s="202">
        <v>19.84</v>
      </c>
      <c r="AB98" s="202">
        <v>0</v>
      </c>
      <c r="AC98" s="202">
        <v>12.49</v>
      </c>
      <c r="AD98" s="202">
        <v>8.9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8.86</v>
      </c>
      <c r="AS98" s="202">
        <v>21.66</v>
      </c>
      <c r="AT98" s="202">
        <v>20.51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7.7375000000000013E-2</v>
      </c>
      <c r="L99">
        <f t="shared" si="0"/>
        <v>3.0546799999999994</v>
      </c>
      <c r="M99">
        <f t="shared" si="0"/>
        <v>2.4287500000000045E-2</v>
      </c>
      <c r="N99">
        <f t="shared" si="0"/>
        <v>3.4559999999999966E-2</v>
      </c>
      <c r="O99">
        <f t="shared" si="0"/>
        <v>0</v>
      </c>
      <c r="P99">
        <f t="shared" si="0"/>
        <v>4.0260000000000011E-2</v>
      </c>
      <c r="Q99">
        <f t="shared" si="0"/>
        <v>5.0187500000000024E-2</v>
      </c>
      <c r="R99">
        <f t="shared" si="0"/>
        <v>5.1164999999999912E-2</v>
      </c>
      <c r="S99">
        <f t="shared" si="0"/>
        <v>6.3785000000000022E-2</v>
      </c>
      <c r="T99">
        <f t="shared" si="0"/>
        <v>0</v>
      </c>
      <c r="U99">
        <f t="shared" si="0"/>
        <v>2.2130000000000021E-2</v>
      </c>
      <c r="V99">
        <f t="shared" si="0"/>
        <v>4.7420000000000032E-2</v>
      </c>
      <c r="W99">
        <f t="shared" si="0"/>
        <v>2.5089999999999935E-2</v>
      </c>
      <c r="X99">
        <f t="shared" si="0"/>
        <v>0.26109999999999989</v>
      </c>
      <c r="Y99">
        <f t="shared" si="0"/>
        <v>0</v>
      </c>
      <c r="Z99">
        <f t="shared" si="0"/>
        <v>0.923332499999999</v>
      </c>
      <c r="AA99">
        <f t="shared" si="0"/>
        <v>0.29258499999999993</v>
      </c>
      <c r="AB99">
        <f t="shared" si="0"/>
        <v>0</v>
      </c>
      <c r="AC99">
        <f t="shared" si="0"/>
        <v>0.29952000000000006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0.13247000000000017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103</v>
      </c>
      <c r="N3" s="83">
        <v>103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-103</v>
      </c>
      <c r="AG3" s="83">
        <v>0</v>
      </c>
      <c r="AH3" s="83">
        <v>0</v>
      </c>
      <c r="AI3" s="83">
        <v>-103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103</v>
      </c>
      <c r="AY3" s="84">
        <f>-SUM(AU3:AX3)</f>
        <v>-103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1030</v>
      </c>
      <c r="CI3" s="81">
        <f>SUM(CE3:CH3)</f>
        <v>1030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-103</v>
      </c>
      <c r="DH3" s="82">
        <f>BF3+AO3+AV3+BK3+BR3</f>
        <v>0</v>
      </c>
      <c r="DI3" s="82">
        <f>BM3+BS3+BD3+AW3+AP3</f>
        <v>0</v>
      </c>
      <c r="DJ3" s="82">
        <f>BT3+BL3+BE3+AX3+AQ3</f>
        <v>103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86</v>
      </c>
      <c r="N4" s="83">
        <v>86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-86</v>
      </c>
      <c r="AG4" s="83">
        <v>0</v>
      </c>
      <c r="AH4" s="83">
        <v>0</v>
      </c>
      <c r="AI4" s="83">
        <v>-86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86</v>
      </c>
      <c r="AY4" s="84">
        <f t="shared" ref="AY4:AY67" si="14">-SUM(AU4:AX4)</f>
        <v>-86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860</v>
      </c>
      <c r="CI4" s="81">
        <f t="shared" ref="CI4:CI67" si="24">SUM(CE4:CH4)</f>
        <v>860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-86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86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83</v>
      </c>
      <c r="N5" s="83">
        <v>83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-83</v>
      </c>
      <c r="AG5" s="83">
        <v>0</v>
      </c>
      <c r="AH5" s="83">
        <v>0</v>
      </c>
      <c r="AI5" s="83">
        <v>-83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83</v>
      </c>
      <c r="AY5" s="84">
        <f t="shared" si="14"/>
        <v>-83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830</v>
      </c>
      <c r="CI5" s="81">
        <f t="shared" si="24"/>
        <v>830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-83</v>
      </c>
      <c r="DH5" s="82">
        <f t="shared" si="33"/>
        <v>0</v>
      </c>
      <c r="DI5" s="82">
        <f t="shared" si="34"/>
        <v>0</v>
      </c>
      <c r="DJ5" s="82">
        <f t="shared" si="35"/>
        <v>83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76</v>
      </c>
      <c r="N6" s="83">
        <v>76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-76</v>
      </c>
      <c r="AG6" s="83">
        <v>0</v>
      </c>
      <c r="AH6" s="83">
        <v>0</v>
      </c>
      <c r="AI6" s="83">
        <v>-76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76</v>
      </c>
      <c r="AY6" s="84">
        <f t="shared" si="14"/>
        <v>-76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760</v>
      </c>
      <c r="CI6" s="81">
        <f t="shared" si="24"/>
        <v>760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-76</v>
      </c>
      <c r="DH6" s="82">
        <f t="shared" si="33"/>
        <v>0</v>
      </c>
      <c r="DI6" s="82">
        <f t="shared" si="34"/>
        <v>0</v>
      </c>
      <c r="DJ6" s="82">
        <f t="shared" si="35"/>
        <v>76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90</v>
      </c>
      <c r="N7" s="83">
        <v>90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-90</v>
      </c>
      <c r="AG7" s="83">
        <v>0</v>
      </c>
      <c r="AH7" s="83">
        <v>0</v>
      </c>
      <c r="AI7" s="83">
        <v>-90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90</v>
      </c>
      <c r="AY7" s="84">
        <f t="shared" si="14"/>
        <v>-90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900</v>
      </c>
      <c r="CI7" s="81">
        <f t="shared" si="24"/>
        <v>900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-90</v>
      </c>
      <c r="DH7" s="82">
        <f t="shared" si="33"/>
        <v>0</v>
      </c>
      <c r="DI7" s="82">
        <f t="shared" si="34"/>
        <v>0</v>
      </c>
      <c r="DJ7" s="82">
        <f t="shared" si="35"/>
        <v>90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82</v>
      </c>
      <c r="N8" s="83">
        <v>82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-82</v>
      </c>
      <c r="AG8" s="83">
        <v>0</v>
      </c>
      <c r="AH8" s="83">
        <v>0</v>
      </c>
      <c r="AI8" s="83">
        <v>-82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82</v>
      </c>
      <c r="AY8" s="84">
        <f t="shared" si="14"/>
        <v>-82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820</v>
      </c>
      <c r="CI8" s="81">
        <f t="shared" si="24"/>
        <v>820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-82</v>
      </c>
      <c r="DH8" s="82">
        <f t="shared" si="33"/>
        <v>0</v>
      </c>
      <c r="DI8" s="82">
        <f t="shared" si="34"/>
        <v>0</v>
      </c>
      <c r="DJ8" s="82">
        <f t="shared" si="35"/>
        <v>82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76</v>
      </c>
      <c r="N9" s="83">
        <v>76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-76</v>
      </c>
      <c r="AG9" s="83">
        <v>0</v>
      </c>
      <c r="AH9" s="83">
        <v>0</v>
      </c>
      <c r="AI9" s="83">
        <v>-76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76</v>
      </c>
      <c r="AY9" s="84">
        <f t="shared" si="14"/>
        <v>-76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760</v>
      </c>
      <c r="CI9" s="81">
        <f t="shared" si="24"/>
        <v>760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-76</v>
      </c>
      <c r="DH9" s="82">
        <f t="shared" si="33"/>
        <v>0</v>
      </c>
      <c r="DI9" s="82">
        <f t="shared" si="34"/>
        <v>0</v>
      </c>
      <c r="DJ9" s="82">
        <f t="shared" si="35"/>
        <v>76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72</v>
      </c>
      <c r="N10" s="83">
        <v>72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-72</v>
      </c>
      <c r="AG10" s="83">
        <v>0</v>
      </c>
      <c r="AH10" s="83">
        <v>0</v>
      </c>
      <c r="AI10" s="83">
        <v>-72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72</v>
      </c>
      <c r="AY10" s="84">
        <f t="shared" si="14"/>
        <v>-72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720</v>
      </c>
      <c r="CI10" s="81">
        <f t="shared" si="24"/>
        <v>720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-72</v>
      </c>
      <c r="DH10" s="82">
        <f t="shared" si="33"/>
        <v>0</v>
      </c>
      <c r="DI10" s="82">
        <f t="shared" si="34"/>
        <v>0</v>
      </c>
      <c r="DJ10" s="82">
        <f t="shared" si="35"/>
        <v>72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59</v>
      </c>
      <c r="N11" s="83">
        <v>59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-59</v>
      </c>
      <c r="AG11" s="83">
        <v>0</v>
      </c>
      <c r="AH11" s="83">
        <v>0</v>
      </c>
      <c r="AI11" s="83">
        <v>-59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59</v>
      </c>
      <c r="AY11" s="84">
        <f t="shared" si="14"/>
        <v>-59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590</v>
      </c>
      <c r="CI11" s="81">
        <f t="shared" si="24"/>
        <v>590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-59</v>
      </c>
      <c r="DH11" s="82">
        <f t="shared" si="33"/>
        <v>0</v>
      </c>
      <c r="DI11" s="82">
        <f t="shared" si="34"/>
        <v>0</v>
      </c>
      <c r="DJ11" s="82">
        <f t="shared" si="35"/>
        <v>59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52</v>
      </c>
      <c r="N12" s="83">
        <v>52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-52</v>
      </c>
      <c r="AG12" s="83">
        <v>0</v>
      </c>
      <c r="AH12" s="83">
        <v>0</v>
      </c>
      <c r="AI12" s="83">
        <v>-52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52</v>
      </c>
      <c r="AY12" s="84">
        <f t="shared" si="14"/>
        <v>-52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520</v>
      </c>
      <c r="CI12" s="81">
        <f t="shared" si="24"/>
        <v>520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-52</v>
      </c>
      <c r="DH12" s="82">
        <f t="shared" si="33"/>
        <v>0</v>
      </c>
      <c r="DI12" s="82">
        <f t="shared" si="34"/>
        <v>0</v>
      </c>
      <c r="DJ12" s="82">
        <f t="shared" si="35"/>
        <v>52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48</v>
      </c>
      <c r="N13" s="83">
        <v>48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-48</v>
      </c>
      <c r="AG13" s="83">
        <v>0</v>
      </c>
      <c r="AH13" s="83">
        <v>0</v>
      </c>
      <c r="AI13" s="83">
        <v>-48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48</v>
      </c>
      <c r="AY13" s="84">
        <f t="shared" si="14"/>
        <v>-48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480</v>
      </c>
      <c r="CI13" s="81">
        <f t="shared" si="24"/>
        <v>480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-48</v>
      </c>
      <c r="DH13" s="82">
        <f t="shared" si="33"/>
        <v>0</v>
      </c>
      <c r="DI13" s="82">
        <f t="shared" si="34"/>
        <v>0</v>
      </c>
      <c r="DJ13" s="82">
        <f t="shared" si="35"/>
        <v>48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41</v>
      </c>
      <c r="N14" s="83">
        <v>41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-41</v>
      </c>
      <c r="AG14" s="83">
        <v>0</v>
      </c>
      <c r="AH14" s="83">
        <v>0</v>
      </c>
      <c r="AI14" s="83">
        <v>-41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41</v>
      </c>
      <c r="AY14" s="84">
        <f t="shared" si="14"/>
        <v>-41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410</v>
      </c>
      <c r="CI14" s="81">
        <f t="shared" si="24"/>
        <v>410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-41</v>
      </c>
      <c r="DH14" s="82">
        <f t="shared" si="33"/>
        <v>0</v>
      </c>
      <c r="DI14" s="82">
        <f t="shared" si="34"/>
        <v>0</v>
      </c>
      <c r="DJ14" s="82">
        <f t="shared" si="35"/>
        <v>41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40</v>
      </c>
      <c r="N15" s="83">
        <v>40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-40</v>
      </c>
      <c r="AG15" s="83">
        <v>0</v>
      </c>
      <c r="AH15" s="83">
        <v>0</v>
      </c>
      <c r="AI15" s="83">
        <v>-40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40</v>
      </c>
      <c r="AY15" s="84">
        <f t="shared" si="14"/>
        <v>-40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400</v>
      </c>
      <c r="CI15" s="81">
        <f t="shared" si="24"/>
        <v>400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-40</v>
      </c>
      <c r="DH15" s="82">
        <f t="shared" si="33"/>
        <v>0</v>
      </c>
      <c r="DI15" s="82">
        <f t="shared" si="34"/>
        <v>0</v>
      </c>
      <c r="DJ15" s="82">
        <f t="shared" si="35"/>
        <v>40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38</v>
      </c>
      <c r="N16" s="83">
        <v>38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-38</v>
      </c>
      <c r="AG16" s="83">
        <v>0</v>
      </c>
      <c r="AH16" s="83">
        <v>0</v>
      </c>
      <c r="AI16" s="83">
        <v>-38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38</v>
      </c>
      <c r="AY16" s="84">
        <f t="shared" si="14"/>
        <v>-38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380</v>
      </c>
      <c r="CI16" s="81">
        <f t="shared" si="24"/>
        <v>380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-38</v>
      </c>
      <c r="DH16" s="82">
        <f t="shared" si="33"/>
        <v>0</v>
      </c>
      <c r="DI16" s="82">
        <f t="shared" si="34"/>
        <v>0</v>
      </c>
      <c r="DJ16" s="82">
        <f t="shared" si="35"/>
        <v>38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36</v>
      </c>
      <c r="N17" s="83">
        <v>36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-36</v>
      </c>
      <c r="AG17" s="83">
        <v>0</v>
      </c>
      <c r="AH17" s="83">
        <v>0</v>
      </c>
      <c r="AI17" s="83">
        <v>-36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36</v>
      </c>
      <c r="AY17" s="84">
        <f t="shared" si="14"/>
        <v>-36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360</v>
      </c>
      <c r="CI17" s="81">
        <f t="shared" si="24"/>
        <v>360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-36</v>
      </c>
      <c r="DH17" s="82">
        <f t="shared" si="33"/>
        <v>0</v>
      </c>
      <c r="DI17" s="82">
        <f t="shared" si="34"/>
        <v>0</v>
      </c>
      <c r="DJ17" s="82">
        <f t="shared" si="35"/>
        <v>36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32</v>
      </c>
      <c r="N18" s="83">
        <v>32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-32</v>
      </c>
      <c r="AG18" s="83">
        <v>0</v>
      </c>
      <c r="AH18" s="83">
        <v>0</v>
      </c>
      <c r="AI18" s="83">
        <v>-32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32</v>
      </c>
      <c r="AY18" s="84">
        <f t="shared" si="14"/>
        <v>-32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320</v>
      </c>
      <c r="CI18" s="81">
        <f t="shared" si="24"/>
        <v>320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-32</v>
      </c>
      <c r="DH18" s="82">
        <f t="shared" si="33"/>
        <v>0</v>
      </c>
      <c r="DI18" s="82">
        <f t="shared" si="34"/>
        <v>0</v>
      </c>
      <c r="DJ18" s="82">
        <f t="shared" si="35"/>
        <v>32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32</v>
      </c>
      <c r="N19" s="83">
        <v>32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-32</v>
      </c>
      <c r="AG19" s="83">
        <v>0</v>
      </c>
      <c r="AH19" s="83">
        <v>0</v>
      </c>
      <c r="AI19" s="83">
        <v>-32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32</v>
      </c>
      <c r="AY19" s="84">
        <f t="shared" si="14"/>
        <v>-32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320</v>
      </c>
      <c r="CI19" s="81">
        <f t="shared" si="24"/>
        <v>320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-32</v>
      </c>
      <c r="DH19" s="82">
        <f t="shared" si="33"/>
        <v>0</v>
      </c>
      <c r="DI19" s="82">
        <f t="shared" si="34"/>
        <v>0</v>
      </c>
      <c r="DJ19" s="82">
        <f t="shared" si="35"/>
        <v>32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11</v>
      </c>
      <c r="N20" s="83">
        <v>11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-11</v>
      </c>
      <c r="AG20" s="83">
        <v>0</v>
      </c>
      <c r="AH20" s="83">
        <v>0</v>
      </c>
      <c r="AI20" s="83">
        <v>-11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11</v>
      </c>
      <c r="AY20" s="84">
        <f t="shared" si="14"/>
        <v>-11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110</v>
      </c>
      <c r="CI20" s="81">
        <f t="shared" si="24"/>
        <v>110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-11</v>
      </c>
      <c r="DH20" s="82">
        <f t="shared" si="33"/>
        <v>0</v>
      </c>
      <c r="DI20" s="82">
        <f t="shared" si="34"/>
        <v>0</v>
      </c>
      <c r="DJ20" s="82">
        <f t="shared" si="35"/>
        <v>11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20</v>
      </c>
      <c r="N21" s="83">
        <v>20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-20</v>
      </c>
      <c r="AG21" s="83">
        <v>0</v>
      </c>
      <c r="AH21" s="83">
        <v>0</v>
      </c>
      <c r="AI21" s="83">
        <v>-20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20</v>
      </c>
      <c r="AY21" s="84">
        <f t="shared" si="14"/>
        <v>-20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200</v>
      </c>
      <c r="CI21" s="81">
        <f t="shared" si="24"/>
        <v>200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-20</v>
      </c>
      <c r="DH21" s="82">
        <f t="shared" si="33"/>
        <v>0</v>
      </c>
      <c r="DI21" s="82">
        <f t="shared" si="34"/>
        <v>0</v>
      </c>
      <c r="DJ21" s="82">
        <f t="shared" si="35"/>
        <v>20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24</v>
      </c>
      <c r="N22" s="83">
        <v>24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-24</v>
      </c>
      <c r="AG22" s="83">
        <v>0</v>
      </c>
      <c r="AH22" s="83">
        <v>0</v>
      </c>
      <c r="AI22" s="83">
        <v>-24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24</v>
      </c>
      <c r="AY22" s="84">
        <f t="shared" si="14"/>
        <v>-24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240</v>
      </c>
      <c r="CI22" s="81">
        <f t="shared" si="24"/>
        <v>240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-24</v>
      </c>
      <c r="DH22" s="82">
        <f t="shared" si="33"/>
        <v>0</v>
      </c>
      <c r="DI22" s="82">
        <f t="shared" si="34"/>
        <v>0</v>
      </c>
      <c r="DJ22" s="82">
        <f t="shared" si="35"/>
        <v>24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10</v>
      </c>
      <c r="N23" s="83">
        <v>10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-10</v>
      </c>
      <c r="AG23" s="83">
        <v>0</v>
      </c>
      <c r="AH23" s="83">
        <v>0</v>
      </c>
      <c r="AI23" s="83">
        <v>-10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10</v>
      </c>
      <c r="AY23" s="84">
        <f t="shared" si="14"/>
        <v>-10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100</v>
      </c>
      <c r="CI23" s="81">
        <f t="shared" si="24"/>
        <v>100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-10</v>
      </c>
      <c r="DH23" s="82">
        <f t="shared" si="33"/>
        <v>0</v>
      </c>
      <c r="DI23" s="82">
        <f t="shared" si="34"/>
        <v>0</v>
      </c>
      <c r="DJ23" s="82">
        <f t="shared" si="35"/>
        <v>10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24</v>
      </c>
      <c r="N24" s="83">
        <v>24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-24</v>
      </c>
      <c r="AG24" s="83">
        <v>0</v>
      </c>
      <c r="AH24" s="83">
        <v>0</v>
      </c>
      <c r="AI24" s="83">
        <v>-24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24</v>
      </c>
      <c r="AY24" s="84">
        <f t="shared" si="14"/>
        <v>-24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240</v>
      </c>
      <c r="CI24" s="81">
        <f t="shared" si="24"/>
        <v>240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-24</v>
      </c>
      <c r="DH24" s="82">
        <f t="shared" si="33"/>
        <v>0</v>
      </c>
      <c r="DI24" s="82">
        <f t="shared" si="34"/>
        <v>0</v>
      </c>
      <c r="DJ24" s="82">
        <f t="shared" si="35"/>
        <v>24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51</v>
      </c>
      <c r="N25" s="83">
        <v>51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-51</v>
      </c>
      <c r="AG25" s="83">
        <v>0</v>
      </c>
      <c r="AH25" s="83">
        <v>0</v>
      </c>
      <c r="AI25" s="83">
        <v>-51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51</v>
      </c>
      <c r="AY25" s="84">
        <f t="shared" si="14"/>
        <v>-51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510</v>
      </c>
      <c r="CI25" s="81">
        <f t="shared" si="24"/>
        <v>510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-51</v>
      </c>
      <c r="DH25" s="82">
        <f t="shared" si="33"/>
        <v>0</v>
      </c>
      <c r="DI25" s="82">
        <f t="shared" si="34"/>
        <v>0</v>
      </c>
      <c r="DJ25" s="82">
        <f t="shared" si="35"/>
        <v>51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68</v>
      </c>
      <c r="N26" s="83">
        <v>68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-68</v>
      </c>
      <c r="AG26" s="83">
        <v>0</v>
      </c>
      <c r="AH26" s="83">
        <v>0</v>
      </c>
      <c r="AI26" s="83">
        <v>-68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68</v>
      </c>
      <c r="AY26" s="84">
        <f t="shared" si="14"/>
        <v>-68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680</v>
      </c>
      <c r="CI26" s="81">
        <f t="shared" si="24"/>
        <v>680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-68</v>
      </c>
      <c r="DH26" s="82">
        <f t="shared" si="33"/>
        <v>0</v>
      </c>
      <c r="DI26" s="82">
        <f t="shared" si="34"/>
        <v>0</v>
      </c>
      <c r="DJ26" s="82">
        <f t="shared" si="35"/>
        <v>68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35</v>
      </c>
      <c r="N27" s="83">
        <v>35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-35</v>
      </c>
      <c r="AG27" s="83">
        <v>0</v>
      </c>
      <c r="AH27" s="83">
        <v>0</v>
      </c>
      <c r="AI27" s="83">
        <v>-35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35</v>
      </c>
      <c r="AY27" s="84">
        <f t="shared" si="14"/>
        <v>-35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350</v>
      </c>
      <c r="CI27" s="81">
        <f t="shared" si="24"/>
        <v>350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-35</v>
      </c>
      <c r="DH27" s="82">
        <f t="shared" si="33"/>
        <v>0</v>
      </c>
      <c r="DI27" s="82">
        <f t="shared" si="34"/>
        <v>0</v>
      </c>
      <c r="DJ27" s="82">
        <f t="shared" si="35"/>
        <v>35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52</v>
      </c>
      <c r="N28" s="83">
        <v>52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-52</v>
      </c>
      <c r="AG28" s="83">
        <v>0</v>
      </c>
      <c r="AH28" s="83">
        <v>0</v>
      </c>
      <c r="AI28" s="83">
        <v>-52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52</v>
      </c>
      <c r="AY28" s="84">
        <f t="shared" si="14"/>
        <v>-52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520</v>
      </c>
      <c r="CI28" s="81">
        <f t="shared" si="24"/>
        <v>520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-52</v>
      </c>
      <c r="DH28" s="82">
        <f t="shared" si="33"/>
        <v>0</v>
      </c>
      <c r="DI28" s="82">
        <f t="shared" si="34"/>
        <v>0</v>
      </c>
      <c r="DJ28" s="82">
        <f t="shared" si="35"/>
        <v>52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6</v>
      </c>
      <c r="N29" s="83">
        <v>6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-6</v>
      </c>
      <c r="AG29" s="83">
        <v>0</v>
      </c>
      <c r="AH29" s="83">
        <v>0</v>
      </c>
      <c r="AI29" s="83">
        <v>-6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6</v>
      </c>
      <c r="AY29" s="84">
        <f t="shared" si="14"/>
        <v>-6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60</v>
      </c>
      <c r="CI29" s="81">
        <f t="shared" si="24"/>
        <v>60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-6</v>
      </c>
      <c r="DH29" s="82">
        <f t="shared" si="33"/>
        <v>0</v>
      </c>
      <c r="DI29" s="82">
        <f t="shared" si="34"/>
        <v>0</v>
      </c>
      <c r="DJ29" s="82">
        <f t="shared" si="35"/>
        <v>6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36</v>
      </c>
      <c r="N30" s="83">
        <v>36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-36</v>
      </c>
      <c r="AG30" s="83">
        <v>0</v>
      </c>
      <c r="AH30" s="83">
        <v>0</v>
      </c>
      <c r="AI30" s="83">
        <v>-36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36</v>
      </c>
      <c r="AY30" s="84">
        <f t="shared" si="14"/>
        <v>-36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360</v>
      </c>
      <c r="CI30" s="81">
        <f t="shared" si="24"/>
        <v>360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-36</v>
      </c>
      <c r="DH30" s="82">
        <f t="shared" si="33"/>
        <v>0</v>
      </c>
      <c r="DI30" s="82">
        <f t="shared" si="34"/>
        <v>0</v>
      </c>
      <c r="DJ30" s="82">
        <f t="shared" si="35"/>
        <v>36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-58</v>
      </c>
      <c r="D33" s="83">
        <v>0</v>
      </c>
      <c r="E33" s="83">
        <v>0</v>
      </c>
      <c r="F33" s="83">
        <v>0</v>
      </c>
      <c r="G33" s="83">
        <v>-58</v>
      </c>
      <c r="H33" s="77"/>
      <c r="I33" s="32">
        <v>31</v>
      </c>
      <c r="J33" s="83">
        <v>58</v>
      </c>
      <c r="K33" s="83">
        <v>0</v>
      </c>
      <c r="L33" s="83">
        <v>0</v>
      </c>
      <c r="M33" s="83">
        <v>0</v>
      </c>
      <c r="N33" s="83">
        <v>58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58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-58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580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580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58</v>
      </c>
      <c r="DG33" s="82">
        <f t="shared" si="32"/>
        <v>-58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-63</v>
      </c>
      <c r="D34" s="83">
        <v>0</v>
      </c>
      <c r="E34" s="83">
        <v>0</v>
      </c>
      <c r="F34" s="83">
        <v>0</v>
      </c>
      <c r="G34" s="83">
        <v>-63</v>
      </c>
      <c r="H34" s="77"/>
      <c r="I34" s="32">
        <v>32</v>
      </c>
      <c r="J34" s="83">
        <v>63</v>
      </c>
      <c r="K34" s="83">
        <v>0</v>
      </c>
      <c r="L34" s="83">
        <v>0</v>
      </c>
      <c r="M34" s="83">
        <v>29</v>
      </c>
      <c r="N34" s="83">
        <v>92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-29</v>
      </c>
      <c r="AG34" s="83">
        <v>0</v>
      </c>
      <c r="AH34" s="83">
        <v>0</v>
      </c>
      <c r="AI34" s="83">
        <v>-29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63</v>
      </c>
      <c r="AV34" s="84">
        <f t="shared" si="13"/>
        <v>0</v>
      </c>
      <c r="AW34" s="84">
        <f t="shared" si="13"/>
        <v>0</v>
      </c>
      <c r="AX34" s="84">
        <f t="shared" si="13"/>
        <v>29</v>
      </c>
      <c r="AY34" s="84">
        <f t="shared" si="14"/>
        <v>-92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630</v>
      </c>
      <c r="CF34" s="81">
        <f t="shared" si="5"/>
        <v>0</v>
      </c>
      <c r="CG34" s="81">
        <f t="shared" si="5"/>
        <v>0</v>
      </c>
      <c r="CH34" s="81">
        <f t="shared" si="5"/>
        <v>290</v>
      </c>
      <c r="CI34" s="81">
        <f t="shared" si="24"/>
        <v>920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63</v>
      </c>
      <c r="DG34" s="82">
        <f t="shared" si="32"/>
        <v>-92</v>
      </c>
      <c r="DH34" s="82">
        <f t="shared" si="33"/>
        <v>0</v>
      </c>
      <c r="DI34" s="82">
        <f t="shared" si="34"/>
        <v>0</v>
      </c>
      <c r="DJ34" s="82">
        <f t="shared" si="35"/>
        <v>29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-48</v>
      </c>
      <c r="D35" s="83">
        <v>0</v>
      </c>
      <c r="E35" s="83">
        <v>0</v>
      </c>
      <c r="F35" s="83">
        <v>0</v>
      </c>
      <c r="G35" s="83">
        <v>-48</v>
      </c>
      <c r="H35" s="77"/>
      <c r="I35" s="32">
        <v>33</v>
      </c>
      <c r="J35" s="83">
        <v>48</v>
      </c>
      <c r="K35" s="83">
        <v>0</v>
      </c>
      <c r="L35" s="83">
        <v>0</v>
      </c>
      <c r="M35" s="83">
        <v>36</v>
      </c>
      <c r="N35" s="83">
        <v>84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-36</v>
      </c>
      <c r="AG35" s="83">
        <v>0</v>
      </c>
      <c r="AH35" s="83">
        <v>0</v>
      </c>
      <c r="AI35" s="83">
        <v>-36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48</v>
      </c>
      <c r="AV35" s="84">
        <f t="shared" si="13"/>
        <v>0</v>
      </c>
      <c r="AW35" s="84">
        <f t="shared" si="13"/>
        <v>0</v>
      </c>
      <c r="AX35" s="84">
        <f t="shared" si="13"/>
        <v>36</v>
      </c>
      <c r="AY35" s="84">
        <f t="shared" si="14"/>
        <v>-84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480</v>
      </c>
      <c r="CF35" s="81">
        <f t="shared" si="5"/>
        <v>0</v>
      </c>
      <c r="CG35" s="81">
        <f t="shared" si="5"/>
        <v>0</v>
      </c>
      <c r="CH35" s="81">
        <f t="shared" si="5"/>
        <v>360</v>
      </c>
      <c r="CI35" s="81">
        <f t="shared" si="24"/>
        <v>840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48</v>
      </c>
      <c r="DG35" s="82">
        <f t="shared" si="32"/>
        <v>-84</v>
      </c>
      <c r="DH35" s="82">
        <f t="shared" si="33"/>
        <v>0</v>
      </c>
      <c r="DI35" s="82">
        <f t="shared" si="34"/>
        <v>0</v>
      </c>
      <c r="DJ35" s="82">
        <f t="shared" si="35"/>
        <v>36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-85</v>
      </c>
      <c r="D36" s="83">
        <v>0</v>
      </c>
      <c r="E36" s="83">
        <v>0</v>
      </c>
      <c r="F36" s="83">
        <v>0</v>
      </c>
      <c r="G36" s="83">
        <v>-85</v>
      </c>
      <c r="H36" s="77"/>
      <c r="I36" s="32">
        <v>34</v>
      </c>
      <c r="J36" s="83">
        <v>85</v>
      </c>
      <c r="K36" s="83">
        <v>0</v>
      </c>
      <c r="L36" s="83">
        <v>0</v>
      </c>
      <c r="M36" s="83">
        <v>66</v>
      </c>
      <c r="N36" s="83">
        <v>151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-66</v>
      </c>
      <c r="AG36" s="83">
        <v>0</v>
      </c>
      <c r="AH36" s="83">
        <v>0</v>
      </c>
      <c r="AI36" s="83">
        <v>-66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85</v>
      </c>
      <c r="AV36" s="84">
        <f t="shared" si="13"/>
        <v>0</v>
      </c>
      <c r="AW36" s="84">
        <f t="shared" si="13"/>
        <v>0</v>
      </c>
      <c r="AX36" s="84">
        <f t="shared" si="13"/>
        <v>66</v>
      </c>
      <c r="AY36" s="84">
        <f t="shared" si="14"/>
        <v>-151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850</v>
      </c>
      <c r="CF36" s="81">
        <f t="shared" si="5"/>
        <v>0</v>
      </c>
      <c r="CG36" s="81">
        <f t="shared" si="5"/>
        <v>0</v>
      </c>
      <c r="CH36" s="81">
        <f t="shared" si="5"/>
        <v>660</v>
      </c>
      <c r="CI36" s="81">
        <f t="shared" si="24"/>
        <v>1510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85</v>
      </c>
      <c r="DG36" s="82">
        <f t="shared" si="32"/>
        <v>-151</v>
      </c>
      <c r="DH36" s="82">
        <f t="shared" si="33"/>
        <v>0</v>
      </c>
      <c r="DI36" s="82">
        <f t="shared" si="34"/>
        <v>0</v>
      </c>
      <c r="DJ36" s="82">
        <f t="shared" si="35"/>
        <v>66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-81</v>
      </c>
      <c r="D37" s="83">
        <v>0</v>
      </c>
      <c r="E37" s="83">
        <v>0</v>
      </c>
      <c r="F37" s="83">
        <v>0</v>
      </c>
      <c r="G37" s="83">
        <v>-81</v>
      </c>
      <c r="H37" s="77"/>
      <c r="I37" s="32">
        <v>35</v>
      </c>
      <c r="J37" s="83">
        <v>81</v>
      </c>
      <c r="K37" s="83">
        <v>0</v>
      </c>
      <c r="L37" s="83">
        <v>0</v>
      </c>
      <c r="M37" s="83">
        <v>61</v>
      </c>
      <c r="N37" s="83">
        <v>142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-61</v>
      </c>
      <c r="AG37" s="83">
        <v>0</v>
      </c>
      <c r="AH37" s="83">
        <v>0</v>
      </c>
      <c r="AI37" s="83">
        <v>-61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81</v>
      </c>
      <c r="AV37" s="84">
        <f t="shared" si="13"/>
        <v>0</v>
      </c>
      <c r="AW37" s="84">
        <f t="shared" si="13"/>
        <v>0</v>
      </c>
      <c r="AX37" s="84">
        <f t="shared" si="13"/>
        <v>61</v>
      </c>
      <c r="AY37" s="84">
        <f t="shared" si="14"/>
        <v>-142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810</v>
      </c>
      <c r="CF37" s="81">
        <f t="shared" si="5"/>
        <v>0</v>
      </c>
      <c r="CG37" s="81">
        <f t="shared" si="5"/>
        <v>0</v>
      </c>
      <c r="CH37" s="81">
        <f t="shared" si="5"/>
        <v>610</v>
      </c>
      <c r="CI37" s="81">
        <f t="shared" si="24"/>
        <v>1420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81</v>
      </c>
      <c r="DG37" s="82">
        <f t="shared" si="32"/>
        <v>-142</v>
      </c>
      <c r="DH37" s="82">
        <f t="shared" si="33"/>
        <v>0</v>
      </c>
      <c r="DI37" s="82">
        <f t="shared" si="34"/>
        <v>0</v>
      </c>
      <c r="DJ37" s="82">
        <f t="shared" si="35"/>
        <v>61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-63</v>
      </c>
      <c r="D38" s="83">
        <v>0</v>
      </c>
      <c r="E38" s="83">
        <v>0</v>
      </c>
      <c r="F38" s="83">
        <v>0</v>
      </c>
      <c r="G38" s="83">
        <v>-63</v>
      </c>
      <c r="H38" s="77"/>
      <c r="I38" s="32">
        <v>36</v>
      </c>
      <c r="J38" s="83">
        <v>63</v>
      </c>
      <c r="K38" s="83">
        <v>0</v>
      </c>
      <c r="L38" s="83">
        <v>0</v>
      </c>
      <c r="M38" s="83">
        <v>53</v>
      </c>
      <c r="N38" s="83">
        <v>116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-53</v>
      </c>
      <c r="AG38" s="83">
        <v>0</v>
      </c>
      <c r="AH38" s="83">
        <v>0</v>
      </c>
      <c r="AI38" s="83">
        <v>-53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63</v>
      </c>
      <c r="AV38" s="84">
        <f t="shared" si="13"/>
        <v>0</v>
      </c>
      <c r="AW38" s="84">
        <f t="shared" si="13"/>
        <v>0</v>
      </c>
      <c r="AX38" s="84">
        <f t="shared" si="13"/>
        <v>53</v>
      </c>
      <c r="AY38" s="84">
        <f t="shared" si="14"/>
        <v>-116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630</v>
      </c>
      <c r="CF38" s="81">
        <f t="shared" si="5"/>
        <v>0</v>
      </c>
      <c r="CG38" s="81">
        <f t="shared" si="5"/>
        <v>0</v>
      </c>
      <c r="CH38" s="81">
        <f t="shared" si="5"/>
        <v>530</v>
      </c>
      <c r="CI38" s="81">
        <f t="shared" si="24"/>
        <v>1160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63</v>
      </c>
      <c r="DG38" s="82">
        <f t="shared" si="32"/>
        <v>-116</v>
      </c>
      <c r="DH38" s="82">
        <f t="shared" si="33"/>
        <v>0</v>
      </c>
      <c r="DI38" s="82">
        <f t="shared" si="34"/>
        <v>0</v>
      </c>
      <c r="DJ38" s="82">
        <f t="shared" si="35"/>
        <v>53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-37</v>
      </c>
      <c r="D39" s="83">
        <v>0</v>
      </c>
      <c r="E39" s="83">
        <v>0</v>
      </c>
      <c r="F39" s="83">
        <v>0</v>
      </c>
      <c r="G39" s="83">
        <v>-37</v>
      </c>
      <c r="H39" s="77"/>
      <c r="I39" s="32">
        <v>37</v>
      </c>
      <c r="J39" s="83">
        <v>37</v>
      </c>
      <c r="K39" s="83">
        <v>0</v>
      </c>
      <c r="L39" s="83">
        <v>0</v>
      </c>
      <c r="M39" s="83">
        <v>140</v>
      </c>
      <c r="N39" s="83">
        <v>177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-140</v>
      </c>
      <c r="AG39" s="83">
        <v>0</v>
      </c>
      <c r="AH39" s="83">
        <v>0</v>
      </c>
      <c r="AI39" s="83">
        <v>-140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37</v>
      </c>
      <c r="AV39" s="84">
        <f t="shared" si="13"/>
        <v>0</v>
      </c>
      <c r="AW39" s="84">
        <f t="shared" si="13"/>
        <v>0</v>
      </c>
      <c r="AX39" s="84">
        <f t="shared" si="13"/>
        <v>140</v>
      </c>
      <c r="AY39" s="84">
        <f t="shared" si="14"/>
        <v>-177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370</v>
      </c>
      <c r="CF39" s="81">
        <f t="shared" si="5"/>
        <v>0</v>
      </c>
      <c r="CG39" s="81">
        <f t="shared" si="5"/>
        <v>0</v>
      </c>
      <c r="CH39" s="81">
        <f t="shared" si="5"/>
        <v>1400</v>
      </c>
      <c r="CI39" s="81">
        <f t="shared" si="24"/>
        <v>1770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37</v>
      </c>
      <c r="DG39" s="82">
        <f t="shared" si="32"/>
        <v>-177</v>
      </c>
      <c r="DH39" s="82">
        <f t="shared" si="33"/>
        <v>0</v>
      </c>
      <c r="DI39" s="82">
        <f t="shared" si="34"/>
        <v>0</v>
      </c>
      <c r="DJ39" s="82">
        <f t="shared" si="35"/>
        <v>140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-11</v>
      </c>
      <c r="D40" s="83">
        <v>0</v>
      </c>
      <c r="E40" s="83">
        <v>0</v>
      </c>
      <c r="F40" s="83">
        <v>0</v>
      </c>
      <c r="G40" s="83">
        <v>-11</v>
      </c>
      <c r="H40" s="77"/>
      <c r="I40" s="32">
        <v>38</v>
      </c>
      <c r="J40" s="83">
        <v>11</v>
      </c>
      <c r="K40" s="83">
        <v>0</v>
      </c>
      <c r="L40" s="83">
        <v>0</v>
      </c>
      <c r="M40" s="83">
        <v>161</v>
      </c>
      <c r="N40" s="83">
        <v>172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-161</v>
      </c>
      <c r="AG40" s="83">
        <v>0</v>
      </c>
      <c r="AH40" s="83">
        <v>0</v>
      </c>
      <c r="AI40" s="83">
        <v>-161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11</v>
      </c>
      <c r="AV40" s="84">
        <f t="shared" si="13"/>
        <v>0</v>
      </c>
      <c r="AW40" s="84">
        <f t="shared" si="13"/>
        <v>0</v>
      </c>
      <c r="AX40" s="84">
        <f t="shared" si="13"/>
        <v>161</v>
      </c>
      <c r="AY40" s="84">
        <f t="shared" si="14"/>
        <v>-172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110</v>
      </c>
      <c r="CF40" s="81">
        <f t="shared" si="5"/>
        <v>0</v>
      </c>
      <c r="CG40" s="81">
        <f t="shared" si="5"/>
        <v>0</v>
      </c>
      <c r="CH40" s="81">
        <f t="shared" si="5"/>
        <v>1610</v>
      </c>
      <c r="CI40" s="81">
        <f t="shared" si="24"/>
        <v>1720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11</v>
      </c>
      <c r="DG40" s="82">
        <f t="shared" si="32"/>
        <v>-172</v>
      </c>
      <c r="DH40" s="82">
        <f t="shared" si="33"/>
        <v>0</v>
      </c>
      <c r="DI40" s="82">
        <f t="shared" si="34"/>
        <v>0</v>
      </c>
      <c r="DJ40" s="82">
        <f t="shared" si="35"/>
        <v>161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148</v>
      </c>
      <c r="N41" s="83">
        <v>148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-148</v>
      </c>
      <c r="AG41" s="83">
        <v>0</v>
      </c>
      <c r="AH41" s="83">
        <v>0</v>
      </c>
      <c r="AI41" s="83">
        <v>-148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148</v>
      </c>
      <c r="AY41" s="84">
        <f t="shared" si="14"/>
        <v>-148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1480</v>
      </c>
      <c r="CI41" s="81">
        <f t="shared" si="24"/>
        <v>1480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-148</v>
      </c>
      <c r="DH41" s="82">
        <f t="shared" si="33"/>
        <v>0</v>
      </c>
      <c r="DI41" s="82">
        <f t="shared" si="34"/>
        <v>0</v>
      </c>
      <c r="DJ41" s="82">
        <f t="shared" si="35"/>
        <v>148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153</v>
      </c>
      <c r="N42" s="83">
        <v>153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-153</v>
      </c>
      <c r="AG42" s="83">
        <v>0</v>
      </c>
      <c r="AH42" s="83">
        <v>0</v>
      </c>
      <c r="AI42" s="83">
        <v>-153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153</v>
      </c>
      <c r="AY42" s="84">
        <f t="shared" si="14"/>
        <v>-153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1530</v>
      </c>
      <c r="CI42" s="81">
        <f t="shared" si="24"/>
        <v>1530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-153</v>
      </c>
      <c r="DH42" s="82">
        <f t="shared" si="33"/>
        <v>0</v>
      </c>
      <c r="DI42" s="82">
        <f t="shared" si="34"/>
        <v>0</v>
      </c>
      <c r="DJ42" s="82">
        <f t="shared" si="35"/>
        <v>153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130</v>
      </c>
      <c r="N43" s="83">
        <v>130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-130</v>
      </c>
      <c r="AG43" s="83">
        <v>0</v>
      </c>
      <c r="AH43" s="83">
        <v>0</v>
      </c>
      <c r="AI43" s="83">
        <v>-130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130</v>
      </c>
      <c r="AY43" s="84">
        <f t="shared" si="14"/>
        <v>-130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1300</v>
      </c>
      <c r="CI43" s="81">
        <f t="shared" si="24"/>
        <v>1300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-130</v>
      </c>
      <c r="DH43" s="82">
        <f t="shared" si="33"/>
        <v>0</v>
      </c>
      <c r="DI43" s="82">
        <f t="shared" si="34"/>
        <v>0</v>
      </c>
      <c r="DJ43" s="82">
        <f t="shared" si="35"/>
        <v>130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130</v>
      </c>
      <c r="N44" s="83">
        <v>130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-130</v>
      </c>
      <c r="AG44" s="83">
        <v>0</v>
      </c>
      <c r="AH44" s="83">
        <v>0</v>
      </c>
      <c r="AI44" s="83">
        <v>-130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130</v>
      </c>
      <c r="AY44" s="84">
        <f t="shared" si="14"/>
        <v>-130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1300</v>
      </c>
      <c r="CI44" s="81">
        <f t="shared" si="24"/>
        <v>1300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-130</v>
      </c>
      <c r="DH44" s="82">
        <f t="shared" si="33"/>
        <v>0</v>
      </c>
      <c r="DI44" s="82">
        <f t="shared" si="34"/>
        <v>0</v>
      </c>
      <c r="DJ44" s="82">
        <f t="shared" si="35"/>
        <v>130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135</v>
      </c>
      <c r="N45" s="83">
        <v>135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-135</v>
      </c>
      <c r="AG45" s="83">
        <v>0</v>
      </c>
      <c r="AH45" s="83">
        <v>0</v>
      </c>
      <c r="AI45" s="83">
        <v>-135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135</v>
      </c>
      <c r="AY45" s="84">
        <f t="shared" si="14"/>
        <v>-135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1350</v>
      </c>
      <c r="CI45" s="81">
        <f t="shared" si="24"/>
        <v>1350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-135</v>
      </c>
      <c r="DH45" s="82">
        <f t="shared" si="33"/>
        <v>0</v>
      </c>
      <c r="DI45" s="82">
        <f t="shared" si="34"/>
        <v>0</v>
      </c>
      <c r="DJ45" s="82">
        <f t="shared" si="35"/>
        <v>135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140</v>
      </c>
      <c r="N46" s="83">
        <v>140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-140</v>
      </c>
      <c r="AG46" s="83">
        <v>0</v>
      </c>
      <c r="AH46" s="83">
        <v>0</v>
      </c>
      <c r="AI46" s="83">
        <v>-140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140</v>
      </c>
      <c r="AY46" s="84">
        <f t="shared" si="14"/>
        <v>-140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1400</v>
      </c>
      <c r="CI46" s="81">
        <f t="shared" si="24"/>
        <v>1400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-140</v>
      </c>
      <c r="DH46" s="82">
        <f t="shared" si="33"/>
        <v>0</v>
      </c>
      <c r="DI46" s="82">
        <f t="shared" si="34"/>
        <v>0</v>
      </c>
      <c r="DJ46" s="82">
        <f t="shared" si="35"/>
        <v>140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150</v>
      </c>
      <c r="N47" s="83">
        <v>150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-150</v>
      </c>
      <c r="AG47" s="83">
        <v>0</v>
      </c>
      <c r="AH47" s="83">
        <v>0</v>
      </c>
      <c r="AI47" s="83">
        <v>-150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150</v>
      </c>
      <c r="AY47" s="84">
        <f t="shared" si="14"/>
        <v>-150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1500</v>
      </c>
      <c r="CI47" s="81">
        <f t="shared" si="24"/>
        <v>1500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-150</v>
      </c>
      <c r="DH47" s="82">
        <f t="shared" si="33"/>
        <v>0</v>
      </c>
      <c r="DI47" s="82">
        <f t="shared" si="34"/>
        <v>0</v>
      </c>
      <c r="DJ47" s="82">
        <f t="shared" si="35"/>
        <v>150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155</v>
      </c>
      <c r="N48" s="83">
        <v>155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-155</v>
      </c>
      <c r="AG48" s="83">
        <v>0</v>
      </c>
      <c r="AH48" s="83">
        <v>0</v>
      </c>
      <c r="AI48" s="83">
        <v>-155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155</v>
      </c>
      <c r="AY48" s="84">
        <f t="shared" si="14"/>
        <v>-155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1550</v>
      </c>
      <c r="CI48" s="81">
        <f t="shared" si="24"/>
        <v>1550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-155</v>
      </c>
      <c r="DH48" s="82">
        <f t="shared" si="33"/>
        <v>0</v>
      </c>
      <c r="DI48" s="82">
        <f t="shared" si="34"/>
        <v>0</v>
      </c>
      <c r="DJ48" s="82">
        <f t="shared" si="35"/>
        <v>155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155</v>
      </c>
      <c r="N49" s="83">
        <v>155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-155</v>
      </c>
      <c r="AG49" s="83">
        <v>0</v>
      </c>
      <c r="AH49" s="83">
        <v>0</v>
      </c>
      <c r="AI49" s="83">
        <v>-155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155</v>
      </c>
      <c r="AY49" s="84">
        <f t="shared" si="14"/>
        <v>-155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1550</v>
      </c>
      <c r="CI49" s="81">
        <f t="shared" si="24"/>
        <v>1550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-155</v>
      </c>
      <c r="DH49" s="82">
        <f t="shared" si="33"/>
        <v>0</v>
      </c>
      <c r="DI49" s="82">
        <f t="shared" si="34"/>
        <v>0</v>
      </c>
      <c r="DJ49" s="82">
        <f t="shared" si="35"/>
        <v>155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149</v>
      </c>
      <c r="N50" s="83">
        <v>149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-149</v>
      </c>
      <c r="AG50" s="83">
        <v>0</v>
      </c>
      <c r="AH50" s="83">
        <v>0</v>
      </c>
      <c r="AI50" s="83">
        <v>-149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149</v>
      </c>
      <c r="AY50" s="84">
        <f t="shared" si="14"/>
        <v>-149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1490</v>
      </c>
      <c r="CI50" s="81">
        <f t="shared" si="24"/>
        <v>1490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-149</v>
      </c>
      <c r="DH50" s="82">
        <f t="shared" si="33"/>
        <v>0</v>
      </c>
      <c r="DI50" s="82">
        <f t="shared" si="34"/>
        <v>0</v>
      </c>
      <c r="DJ50" s="82">
        <f t="shared" si="35"/>
        <v>149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154</v>
      </c>
      <c r="N51" s="83">
        <v>154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-154</v>
      </c>
      <c r="AG51" s="83">
        <v>0</v>
      </c>
      <c r="AH51" s="83">
        <v>0</v>
      </c>
      <c r="AI51" s="83">
        <v>-154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154</v>
      </c>
      <c r="AY51" s="84">
        <f t="shared" si="14"/>
        <v>-154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1540</v>
      </c>
      <c r="CI51" s="81">
        <f t="shared" si="24"/>
        <v>1540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-154</v>
      </c>
      <c r="DH51" s="82">
        <f t="shared" si="33"/>
        <v>0</v>
      </c>
      <c r="DI51" s="82">
        <f t="shared" si="34"/>
        <v>0</v>
      </c>
      <c r="DJ51" s="82">
        <f t="shared" si="35"/>
        <v>154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159</v>
      </c>
      <c r="N52" s="83">
        <v>159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-159</v>
      </c>
      <c r="AG52" s="83">
        <v>0</v>
      </c>
      <c r="AH52" s="83">
        <v>0</v>
      </c>
      <c r="AI52" s="83">
        <v>-159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159</v>
      </c>
      <c r="AY52" s="84">
        <f t="shared" si="14"/>
        <v>-159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1590</v>
      </c>
      <c r="CI52" s="81">
        <f t="shared" si="24"/>
        <v>1590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-159</v>
      </c>
      <c r="DH52" s="82">
        <f t="shared" si="33"/>
        <v>0</v>
      </c>
      <c r="DI52" s="82">
        <f t="shared" si="34"/>
        <v>0</v>
      </c>
      <c r="DJ52" s="82">
        <f t="shared" si="35"/>
        <v>159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169</v>
      </c>
      <c r="N53" s="83">
        <v>169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-169</v>
      </c>
      <c r="AG53" s="83">
        <v>0</v>
      </c>
      <c r="AH53" s="83">
        <v>0</v>
      </c>
      <c r="AI53" s="83">
        <v>-169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169</v>
      </c>
      <c r="AY53" s="84">
        <f t="shared" si="14"/>
        <v>-169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1690</v>
      </c>
      <c r="CI53" s="81">
        <f t="shared" si="24"/>
        <v>1690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-169</v>
      </c>
      <c r="DH53" s="82">
        <f t="shared" si="33"/>
        <v>0</v>
      </c>
      <c r="DI53" s="82">
        <f t="shared" si="34"/>
        <v>0</v>
      </c>
      <c r="DJ53" s="82">
        <f t="shared" si="35"/>
        <v>169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179</v>
      </c>
      <c r="N54" s="83">
        <v>179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-179</v>
      </c>
      <c r="AG54" s="83">
        <v>0</v>
      </c>
      <c r="AH54" s="83">
        <v>0</v>
      </c>
      <c r="AI54" s="83">
        <v>-179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179</v>
      </c>
      <c r="AY54" s="84">
        <f t="shared" si="14"/>
        <v>-179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1790</v>
      </c>
      <c r="CI54" s="81">
        <f t="shared" si="24"/>
        <v>1790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-179</v>
      </c>
      <c r="DH54" s="82">
        <f t="shared" si="33"/>
        <v>0</v>
      </c>
      <c r="DI54" s="82">
        <f t="shared" si="34"/>
        <v>0</v>
      </c>
      <c r="DJ54" s="82">
        <f t="shared" si="35"/>
        <v>179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194</v>
      </c>
      <c r="N55" s="83">
        <v>194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-194</v>
      </c>
      <c r="AG55" s="83">
        <v>0</v>
      </c>
      <c r="AH55" s="83">
        <v>0</v>
      </c>
      <c r="AI55" s="83">
        <v>-194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194</v>
      </c>
      <c r="AY55" s="84">
        <f t="shared" si="14"/>
        <v>-194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1940</v>
      </c>
      <c r="CI55" s="81">
        <f t="shared" si="24"/>
        <v>1940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-194</v>
      </c>
      <c r="DH55" s="82">
        <f t="shared" si="33"/>
        <v>0</v>
      </c>
      <c r="DI55" s="82">
        <f t="shared" si="34"/>
        <v>0</v>
      </c>
      <c r="DJ55" s="82">
        <f t="shared" si="35"/>
        <v>194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214</v>
      </c>
      <c r="N56" s="83">
        <v>214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-214</v>
      </c>
      <c r="AG56" s="83">
        <v>0</v>
      </c>
      <c r="AH56" s="83">
        <v>0</v>
      </c>
      <c r="AI56" s="83">
        <v>-214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214</v>
      </c>
      <c r="AY56" s="84">
        <f t="shared" si="14"/>
        <v>-214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2140</v>
      </c>
      <c r="CI56" s="81">
        <f t="shared" si="24"/>
        <v>2140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-214</v>
      </c>
      <c r="DH56" s="82">
        <f t="shared" si="33"/>
        <v>0</v>
      </c>
      <c r="DI56" s="82">
        <f t="shared" si="34"/>
        <v>0</v>
      </c>
      <c r="DJ56" s="82">
        <f t="shared" si="35"/>
        <v>214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219</v>
      </c>
      <c r="N57" s="83">
        <v>219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-219</v>
      </c>
      <c r="AG57" s="83">
        <v>0</v>
      </c>
      <c r="AH57" s="83">
        <v>0</v>
      </c>
      <c r="AI57" s="83">
        <v>-219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219</v>
      </c>
      <c r="AY57" s="84">
        <f t="shared" si="14"/>
        <v>-219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2190</v>
      </c>
      <c r="CI57" s="81">
        <f t="shared" si="24"/>
        <v>2190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-219</v>
      </c>
      <c r="DH57" s="82">
        <f t="shared" si="33"/>
        <v>0</v>
      </c>
      <c r="DI57" s="82">
        <f t="shared" si="34"/>
        <v>0</v>
      </c>
      <c r="DJ57" s="82">
        <f t="shared" si="35"/>
        <v>219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224</v>
      </c>
      <c r="N58" s="83">
        <v>224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-224</v>
      </c>
      <c r="AG58" s="83">
        <v>0</v>
      </c>
      <c r="AH58" s="83">
        <v>0</v>
      </c>
      <c r="AI58" s="83">
        <v>-224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224</v>
      </c>
      <c r="AY58" s="84">
        <f t="shared" si="14"/>
        <v>-224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2240</v>
      </c>
      <c r="CI58" s="81">
        <f t="shared" si="24"/>
        <v>2240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-224</v>
      </c>
      <c r="DH58" s="82">
        <f t="shared" si="33"/>
        <v>0</v>
      </c>
      <c r="DI58" s="82">
        <f t="shared" si="34"/>
        <v>0</v>
      </c>
      <c r="DJ58" s="82">
        <f t="shared" si="35"/>
        <v>224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224</v>
      </c>
      <c r="N59" s="83">
        <v>224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-224</v>
      </c>
      <c r="AG59" s="83">
        <v>0</v>
      </c>
      <c r="AH59" s="83">
        <v>0</v>
      </c>
      <c r="AI59" s="83">
        <v>-224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224</v>
      </c>
      <c r="AY59" s="84">
        <f t="shared" si="14"/>
        <v>-224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2240</v>
      </c>
      <c r="CI59" s="81">
        <f t="shared" si="24"/>
        <v>2240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-224</v>
      </c>
      <c r="DH59" s="82">
        <f t="shared" si="33"/>
        <v>0</v>
      </c>
      <c r="DI59" s="82">
        <f t="shared" si="34"/>
        <v>0</v>
      </c>
      <c r="DJ59" s="82">
        <f t="shared" si="35"/>
        <v>224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224</v>
      </c>
      <c r="N60" s="83">
        <v>224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-224</v>
      </c>
      <c r="AG60" s="83">
        <v>0</v>
      </c>
      <c r="AH60" s="83">
        <v>0</v>
      </c>
      <c r="AI60" s="83">
        <v>-224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224</v>
      </c>
      <c r="AY60" s="84">
        <f t="shared" si="14"/>
        <v>-224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2240</v>
      </c>
      <c r="CI60" s="81">
        <f t="shared" si="24"/>
        <v>2240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-224</v>
      </c>
      <c r="DH60" s="82">
        <f t="shared" si="33"/>
        <v>0</v>
      </c>
      <c r="DI60" s="82">
        <f t="shared" si="34"/>
        <v>0</v>
      </c>
      <c r="DJ60" s="82">
        <f t="shared" si="35"/>
        <v>224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229</v>
      </c>
      <c r="N61" s="83">
        <v>229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-229</v>
      </c>
      <c r="AG61" s="83">
        <v>0</v>
      </c>
      <c r="AH61" s="83">
        <v>0</v>
      </c>
      <c r="AI61" s="83">
        <v>-229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229</v>
      </c>
      <c r="AY61" s="84">
        <f t="shared" si="14"/>
        <v>-229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2290</v>
      </c>
      <c r="CI61" s="81">
        <f t="shared" si="24"/>
        <v>2290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-229</v>
      </c>
      <c r="DH61" s="82">
        <f t="shared" si="33"/>
        <v>0</v>
      </c>
      <c r="DI61" s="82">
        <f t="shared" si="34"/>
        <v>0</v>
      </c>
      <c r="DJ61" s="82">
        <f t="shared" si="35"/>
        <v>229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235</v>
      </c>
      <c r="N62" s="83">
        <v>235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-235</v>
      </c>
      <c r="AG62" s="83">
        <v>0</v>
      </c>
      <c r="AH62" s="83">
        <v>0</v>
      </c>
      <c r="AI62" s="83">
        <v>-235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235</v>
      </c>
      <c r="AY62" s="84">
        <f t="shared" si="14"/>
        <v>-235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2350</v>
      </c>
      <c r="CI62" s="81">
        <f t="shared" si="24"/>
        <v>2350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-235</v>
      </c>
      <c r="DH62" s="82">
        <f t="shared" si="33"/>
        <v>0</v>
      </c>
      <c r="DI62" s="82">
        <f t="shared" si="34"/>
        <v>0</v>
      </c>
      <c r="DJ62" s="82">
        <f t="shared" si="35"/>
        <v>235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180</v>
      </c>
      <c r="N63" s="83">
        <v>180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-180</v>
      </c>
      <c r="AG63" s="83">
        <v>0</v>
      </c>
      <c r="AH63" s="83">
        <v>0</v>
      </c>
      <c r="AI63" s="83">
        <v>-180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180</v>
      </c>
      <c r="AY63" s="84">
        <f t="shared" si="14"/>
        <v>-180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1800</v>
      </c>
      <c r="CI63" s="81">
        <f t="shared" si="24"/>
        <v>1800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-180</v>
      </c>
      <c r="DH63" s="82">
        <f t="shared" si="33"/>
        <v>0</v>
      </c>
      <c r="DI63" s="82">
        <f t="shared" si="34"/>
        <v>0</v>
      </c>
      <c r="DJ63" s="82">
        <f t="shared" si="35"/>
        <v>180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170</v>
      </c>
      <c r="N64" s="83">
        <v>170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-170</v>
      </c>
      <c r="AG64" s="83">
        <v>0</v>
      </c>
      <c r="AH64" s="83">
        <v>0</v>
      </c>
      <c r="AI64" s="83">
        <v>-170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170</v>
      </c>
      <c r="AY64" s="84">
        <f t="shared" si="14"/>
        <v>-170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1700</v>
      </c>
      <c r="CI64" s="81">
        <f t="shared" si="24"/>
        <v>1700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-170</v>
      </c>
      <c r="DH64" s="82">
        <f t="shared" si="33"/>
        <v>0</v>
      </c>
      <c r="DI64" s="82">
        <f t="shared" si="34"/>
        <v>0</v>
      </c>
      <c r="DJ64" s="82">
        <f t="shared" si="35"/>
        <v>170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150</v>
      </c>
      <c r="N65" s="83">
        <v>150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-150</v>
      </c>
      <c r="AG65" s="83">
        <v>0</v>
      </c>
      <c r="AH65" s="83">
        <v>0</v>
      </c>
      <c r="AI65" s="83">
        <v>-150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150</v>
      </c>
      <c r="AY65" s="84">
        <f t="shared" si="14"/>
        <v>-150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1500</v>
      </c>
      <c r="CI65" s="81">
        <f t="shared" si="24"/>
        <v>1500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-150</v>
      </c>
      <c r="DH65" s="82">
        <f t="shared" si="33"/>
        <v>0</v>
      </c>
      <c r="DI65" s="82">
        <f t="shared" si="34"/>
        <v>0</v>
      </c>
      <c r="DJ65" s="82">
        <f t="shared" si="35"/>
        <v>150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182</v>
      </c>
      <c r="N66" s="83">
        <v>182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-182</v>
      </c>
      <c r="AG66" s="83">
        <v>0</v>
      </c>
      <c r="AH66" s="83">
        <v>0</v>
      </c>
      <c r="AI66" s="83">
        <v>-182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182</v>
      </c>
      <c r="AY66" s="84">
        <f t="shared" si="14"/>
        <v>-182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1820</v>
      </c>
      <c r="CI66" s="81">
        <f t="shared" si="24"/>
        <v>1820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-182</v>
      </c>
      <c r="DH66" s="82">
        <f t="shared" si="33"/>
        <v>0</v>
      </c>
      <c r="DI66" s="82">
        <f t="shared" si="34"/>
        <v>0</v>
      </c>
      <c r="DJ66" s="82">
        <f t="shared" si="35"/>
        <v>182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162</v>
      </c>
      <c r="N67" s="83">
        <v>162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-162</v>
      </c>
      <c r="AG67" s="83">
        <v>0</v>
      </c>
      <c r="AH67" s="83">
        <v>0</v>
      </c>
      <c r="AI67" s="83">
        <v>-162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162</v>
      </c>
      <c r="AY67" s="84">
        <f t="shared" si="14"/>
        <v>-162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1620</v>
      </c>
      <c r="CI67" s="81">
        <f t="shared" si="24"/>
        <v>1620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-162</v>
      </c>
      <c r="DH67" s="82">
        <f t="shared" si="33"/>
        <v>0</v>
      </c>
      <c r="DI67" s="82">
        <f t="shared" si="34"/>
        <v>0</v>
      </c>
      <c r="DJ67" s="82">
        <f t="shared" si="35"/>
        <v>162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168</v>
      </c>
      <c r="N68" s="83">
        <v>168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-168</v>
      </c>
      <c r="AG68" s="83">
        <v>0</v>
      </c>
      <c r="AH68" s="83">
        <v>0</v>
      </c>
      <c r="AI68" s="83">
        <v>-168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168</v>
      </c>
      <c r="AY68" s="84">
        <f t="shared" ref="AY68:AY98" si="42">-SUM(AU68:AX68)</f>
        <v>-168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1680</v>
      </c>
      <c r="CI68" s="81">
        <f t="shared" ref="CI68:CI98" si="52">SUM(CE68:CH68)</f>
        <v>1680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-168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168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152</v>
      </c>
      <c r="N69" s="83">
        <v>152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-152</v>
      </c>
      <c r="AG69" s="83">
        <v>0</v>
      </c>
      <c r="AH69" s="83">
        <v>0</v>
      </c>
      <c r="AI69" s="83">
        <v>-152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152</v>
      </c>
      <c r="AY69" s="84">
        <f t="shared" si="42"/>
        <v>-152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1520</v>
      </c>
      <c r="CI69" s="81">
        <f t="shared" si="52"/>
        <v>1520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-152</v>
      </c>
      <c r="DH69" s="82">
        <f t="shared" si="61"/>
        <v>0</v>
      </c>
      <c r="DI69" s="82">
        <f t="shared" si="62"/>
        <v>0</v>
      </c>
      <c r="DJ69" s="82">
        <f t="shared" si="63"/>
        <v>152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-29</v>
      </c>
      <c r="D70" s="83">
        <v>0</v>
      </c>
      <c r="E70" s="83">
        <v>0</v>
      </c>
      <c r="F70" s="83">
        <v>0</v>
      </c>
      <c r="G70" s="83">
        <v>-29</v>
      </c>
      <c r="H70" s="77"/>
      <c r="I70" s="32">
        <v>68</v>
      </c>
      <c r="J70" s="83">
        <v>29</v>
      </c>
      <c r="K70" s="83">
        <v>0</v>
      </c>
      <c r="L70" s="83">
        <v>0</v>
      </c>
      <c r="M70" s="83">
        <v>131</v>
      </c>
      <c r="N70" s="83">
        <v>160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-131</v>
      </c>
      <c r="AG70" s="83">
        <v>0</v>
      </c>
      <c r="AH70" s="83">
        <v>0</v>
      </c>
      <c r="AI70" s="83">
        <v>-131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29</v>
      </c>
      <c r="AV70" s="84">
        <f t="shared" si="41"/>
        <v>0</v>
      </c>
      <c r="AW70" s="84">
        <f t="shared" si="41"/>
        <v>0</v>
      </c>
      <c r="AX70" s="84">
        <f t="shared" si="41"/>
        <v>131</v>
      </c>
      <c r="AY70" s="84">
        <f t="shared" si="42"/>
        <v>-160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290</v>
      </c>
      <c r="CF70" s="81">
        <f t="shared" si="51"/>
        <v>0</v>
      </c>
      <c r="CG70" s="81">
        <f t="shared" si="51"/>
        <v>0</v>
      </c>
      <c r="CH70" s="81">
        <f t="shared" si="51"/>
        <v>1310</v>
      </c>
      <c r="CI70" s="81">
        <f t="shared" si="52"/>
        <v>1600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29</v>
      </c>
      <c r="DG70" s="82">
        <f t="shared" si="60"/>
        <v>-160</v>
      </c>
      <c r="DH70" s="82">
        <f t="shared" si="61"/>
        <v>0</v>
      </c>
      <c r="DI70" s="82">
        <f t="shared" si="62"/>
        <v>0</v>
      </c>
      <c r="DJ70" s="82">
        <f t="shared" si="63"/>
        <v>131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-70.501999999999995</v>
      </c>
      <c r="D71" s="83">
        <v>0</v>
      </c>
      <c r="E71" s="83">
        <v>0</v>
      </c>
      <c r="F71" s="83">
        <v>0</v>
      </c>
      <c r="G71" s="83">
        <v>-70.501999999999995</v>
      </c>
      <c r="H71" s="77"/>
      <c r="I71" s="32">
        <v>69</v>
      </c>
      <c r="J71" s="83">
        <v>70.501999999999995</v>
      </c>
      <c r="K71" s="83">
        <v>0</v>
      </c>
      <c r="L71" s="83">
        <v>0</v>
      </c>
      <c r="M71" s="83">
        <v>59.497999999999998</v>
      </c>
      <c r="N71" s="83">
        <v>130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-59.497999999999998</v>
      </c>
      <c r="AG71" s="83">
        <v>0</v>
      </c>
      <c r="AH71" s="83">
        <v>0</v>
      </c>
      <c r="AI71" s="83">
        <v>-59.497999999999998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70.501999999999995</v>
      </c>
      <c r="AV71" s="84">
        <f t="shared" si="41"/>
        <v>0</v>
      </c>
      <c r="AW71" s="84">
        <f t="shared" si="41"/>
        <v>0</v>
      </c>
      <c r="AX71" s="84">
        <f t="shared" si="41"/>
        <v>59.497999999999998</v>
      </c>
      <c r="AY71" s="84">
        <f t="shared" si="42"/>
        <v>-130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705.02</v>
      </c>
      <c r="CF71" s="81">
        <f t="shared" si="51"/>
        <v>0</v>
      </c>
      <c r="CG71" s="81">
        <f t="shared" si="51"/>
        <v>0</v>
      </c>
      <c r="CH71" s="81">
        <f t="shared" si="51"/>
        <v>594.98</v>
      </c>
      <c r="CI71" s="81">
        <f t="shared" si="52"/>
        <v>1300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70.501999999999995</v>
      </c>
      <c r="DG71" s="82">
        <f t="shared" si="60"/>
        <v>-130</v>
      </c>
      <c r="DH71" s="82">
        <f t="shared" si="61"/>
        <v>0</v>
      </c>
      <c r="DI71" s="82">
        <f t="shared" si="62"/>
        <v>0</v>
      </c>
      <c r="DJ71" s="82">
        <f t="shared" si="63"/>
        <v>59.497999999999998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-59.655999999999999</v>
      </c>
      <c r="D72" s="83">
        <v>0</v>
      </c>
      <c r="E72" s="83">
        <v>0</v>
      </c>
      <c r="F72" s="83">
        <v>0</v>
      </c>
      <c r="G72" s="83">
        <v>-59.655999999999999</v>
      </c>
      <c r="H72" s="77"/>
      <c r="I72" s="32">
        <v>70</v>
      </c>
      <c r="J72" s="83">
        <v>59.655999999999999</v>
      </c>
      <c r="K72" s="83">
        <v>0</v>
      </c>
      <c r="L72" s="83">
        <v>0</v>
      </c>
      <c r="M72" s="83">
        <v>50.344000000000001</v>
      </c>
      <c r="N72" s="83">
        <v>110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-50.344000000000001</v>
      </c>
      <c r="AG72" s="83">
        <v>0</v>
      </c>
      <c r="AH72" s="83">
        <v>0</v>
      </c>
      <c r="AI72" s="83">
        <v>-50.344000000000001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59.655999999999999</v>
      </c>
      <c r="AV72" s="84">
        <f t="shared" si="41"/>
        <v>0</v>
      </c>
      <c r="AW72" s="84">
        <f t="shared" si="41"/>
        <v>0</v>
      </c>
      <c r="AX72" s="84">
        <f t="shared" si="41"/>
        <v>50.344000000000001</v>
      </c>
      <c r="AY72" s="84">
        <f t="shared" si="42"/>
        <v>-110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596.55999999999995</v>
      </c>
      <c r="CF72" s="81">
        <f t="shared" si="51"/>
        <v>0</v>
      </c>
      <c r="CG72" s="81">
        <f t="shared" si="51"/>
        <v>0</v>
      </c>
      <c r="CH72" s="81">
        <f t="shared" si="51"/>
        <v>503.44</v>
      </c>
      <c r="CI72" s="81">
        <f t="shared" si="52"/>
        <v>1100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59.655999999999999</v>
      </c>
      <c r="DG72" s="82">
        <f t="shared" si="60"/>
        <v>-110</v>
      </c>
      <c r="DH72" s="82">
        <f t="shared" si="61"/>
        <v>0</v>
      </c>
      <c r="DI72" s="82">
        <f t="shared" si="62"/>
        <v>0</v>
      </c>
      <c r="DJ72" s="82">
        <f t="shared" si="63"/>
        <v>50.344000000000001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-59.655999999999999</v>
      </c>
      <c r="D73" s="83">
        <v>0</v>
      </c>
      <c r="E73" s="83">
        <v>0</v>
      </c>
      <c r="F73" s="83">
        <v>0</v>
      </c>
      <c r="G73" s="83">
        <v>-59.655999999999999</v>
      </c>
      <c r="H73" s="77"/>
      <c r="I73" s="32">
        <v>71</v>
      </c>
      <c r="J73" s="83">
        <v>59.655999999999999</v>
      </c>
      <c r="K73" s="83">
        <v>0</v>
      </c>
      <c r="L73" s="83">
        <v>0</v>
      </c>
      <c r="M73" s="83">
        <v>50.344000000000001</v>
      </c>
      <c r="N73" s="83">
        <v>110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-50.344000000000001</v>
      </c>
      <c r="AG73" s="83">
        <v>0</v>
      </c>
      <c r="AH73" s="83">
        <v>0</v>
      </c>
      <c r="AI73" s="83">
        <v>-50.344000000000001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59.655999999999999</v>
      </c>
      <c r="AV73" s="84">
        <f t="shared" si="41"/>
        <v>0</v>
      </c>
      <c r="AW73" s="84">
        <f t="shared" si="41"/>
        <v>0</v>
      </c>
      <c r="AX73" s="84">
        <f t="shared" si="41"/>
        <v>50.344000000000001</v>
      </c>
      <c r="AY73" s="84">
        <f t="shared" si="42"/>
        <v>-110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596.55999999999995</v>
      </c>
      <c r="CF73" s="81">
        <f t="shared" si="51"/>
        <v>0</v>
      </c>
      <c r="CG73" s="81">
        <f t="shared" si="51"/>
        <v>0</v>
      </c>
      <c r="CH73" s="81">
        <f t="shared" si="51"/>
        <v>503.44</v>
      </c>
      <c r="CI73" s="81">
        <f t="shared" si="52"/>
        <v>1100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59.655999999999999</v>
      </c>
      <c r="DG73" s="82">
        <f t="shared" si="60"/>
        <v>-110</v>
      </c>
      <c r="DH73" s="82">
        <f t="shared" si="61"/>
        <v>0</v>
      </c>
      <c r="DI73" s="82">
        <f t="shared" si="62"/>
        <v>0</v>
      </c>
      <c r="DJ73" s="82">
        <f t="shared" si="63"/>
        <v>50.344000000000001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-59.655999999999999</v>
      </c>
      <c r="D74" s="83">
        <v>0</v>
      </c>
      <c r="E74" s="83">
        <v>0</v>
      </c>
      <c r="F74" s="83">
        <v>0</v>
      </c>
      <c r="G74" s="83">
        <v>-59.655999999999999</v>
      </c>
      <c r="H74" s="77"/>
      <c r="I74" s="32">
        <v>72</v>
      </c>
      <c r="J74" s="83">
        <v>59.655999999999999</v>
      </c>
      <c r="K74" s="83">
        <v>0</v>
      </c>
      <c r="L74" s="83">
        <v>0</v>
      </c>
      <c r="M74" s="83">
        <v>50.344000000000001</v>
      </c>
      <c r="N74" s="83">
        <v>110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-50.344000000000001</v>
      </c>
      <c r="AG74" s="83">
        <v>0</v>
      </c>
      <c r="AH74" s="83">
        <v>0</v>
      </c>
      <c r="AI74" s="83">
        <v>-50.344000000000001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59.655999999999999</v>
      </c>
      <c r="AV74" s="84">
        <f t="shared" si="41"/>
        <v>0</v>
      </c>
      <c r="AW74" s="84">
        <f t="shared" si="41"/>
        <v>0</v>
      </c>
      <c r="AX74" s="84">
        <f t="shared" si="41"/>
        <v>50.344000000000001</v>
      </c>
      <c r="AY74" s="84">
        <f t="shared" si="42"/>
        <v>-110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596.55999999999995</v>
      </c>
      <c r="CF74" s="81">
        <f t="shared" si="51"/>
        <v>0</v>
      </c>
      <c r="CG74" s="81">
        <f t="shared" si="51"/>
        <v>0</v>
      </c>
      <c r="CH74" s="81">
        <f t="shared" si="51"/>
        <v>503.44</v>
      </c>
      <c r="CI74" s="81">
        <f t="shared" si="52"/>
        <v>1100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59.655999999999999</v>
      </c>
      <c r="DG74" s="82">
        <f t="shared" si="60"/>
        <v>-110</v>
      </c>
      <c r="DH74" s="82">
        <f t="shared" si="61"/>
        <v>0</v>
      </c>
      <c r="DI74" s="82">
        <f t="shared" si="62"/>
        <v>0</v>
      </c>
      <c r="DJ74" s="82">
        <f t="shared" si="63"/>
        <v>50.344000000000001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-4.3390000000000004</v>
      </c>
      <c r="D82" s="83">
        <v>0</v>
      </c>
      <c r="E82" s="83">
        <v>0</v>
      </c>
      <c r="F82" s="83">
        <v>0</v>
      </c>
      <c r="G82" s="83">
        <v>-4.3390000000000004</v>
      </c>
      <c r="H82" s="77"/>
      <c r="I82" s="32">
        <v>80</v>
      </c>
      <c r="J82" s="83">
        <v>4.3390000000000004</v>
      </c>
      <c r="K82" s="83">
        <v>0</v>
      </c>
      <c r="L82" s="83">
        <v>0</v>
      </c>
      <c r="M82" s="83">
        <v>3.661</v>
      </c>
      <c r="N82" s="83">
        <v>8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-3.661</v>
      </c>
      <c r="AG82" s="83">
        <v>0</v>
      </c>
      <c r="AH82" s="83">
        <v>0</v>
      </c>
      <c r="AI82" s="83">
        <v>-3.661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4.3390000000000004</v>
      </c>
      <c r="AV82" s="84">
        <f t="shared" si="41"/>
        <v>0</v>
      </c>
      <c r="AW82" s="84">
        <f t="shared" si="41"/>
        <v>0</v>
      </c>
      <c r="AX82" s="84">
        <f t="shared" si="41"/>
        <v>3.661</v>
      </c>
      <c r="AY82" s="84">
        <f t="shared" si="42"/>
        <v>-8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43.39</v>
      </c>
      <c r="CF82" s="81">
        <f t="shared" si="51"/>
        <v>0</v>
      </c>
      <c r="CG82" s="81">
        <f t="shared" si="51"/>
        <v>0</v>
      </c>
      <c r="CH82" s="81">
        <f t="shared" si="51"/>
        <v>36.61</v>
      </c>
      <c r="CI82" s="81">
        <f t="shared" si="52"/>
        <v>80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4.3390000000000004</v>
      </c>
      <c r="DG82" s="82">
        <f t="shared" si="60"/>
        <v>-8</v>
      </c>
      <c r="DH82" s="82">
        <f t="shared" si="61"/>
        <v>0</v>
      </c>
      <c r="DI82" s="82">
        <f t="shared" si="62"/>
        <v>0</v>
      </c>
      <c r="DJ82" s="82">
        <f t="shared" si="63"/>
        <v>3.661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-2.7120000000000002</v>
      </c>
      <c r="D95" s="83">
        <v>0</v>
      </c>
      <c r="E95" s="83">
        <v>0</v>
      </c>
      <c r="F95" s="83">
        <v>0</v>
      </c>
      <c r="G95" s="83">
        <v>-2.7120000000000002</v>
      </c>
      <c r="H95" s="77"/>
      <c r="I95" s="32">
        <v>93</v>
      </c>
      <c r="J95" s="83">
        <v>2.7120000000000002</v>
      </c>
      <c r="K95" s="83">
        <v>0</v>
      </c>
      <c r="L95" s="83">
        <v>0</v>
      </c>
      <c r="M95" s="83">
        <v>2.2879999999999998</v>
      </c>
      <c r="N95" s="83">
        <v>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-2.2879999999999998</v>
      </c>
      <c r="AG95" s="83">
        <v>0</v>
      </c>
      <c r="AH95" s="83">
        <v>0</v>
      </c>
      <c r="AI95" s="83">
        <v>-2.2879999999999998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2.7120000000000002</v>
      </c>
      <c r="AV95" s="84">
        <f t="shared" si="41"/>
        <v>0</v>
      </c>
      <c r="AW95" s="84">
        <f t="shared" si="41"/>
        <v>0</v>
      </c>
      <c r="AX95" s="84">
        <f t="shared" si="41"/>
        <v>2.2879999999999998</v>
      </c>
      <c r="AY95" s="84">
        <f t="shared" si="42"/>
        <v>-5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27.12</v>
      </c>
      <c r="CF95" s="81">
        <f t="shared" si="51"/>
        <v>0</v>
      </c>
      <c r="CG95" s="81">
        <f t="shared" si="51"/>
        <v>0</v>
      </c>
      <c r="CH95" s="81">
        <f t="shared" si="51"/>
        <v>22.88</v>
      </c>
      <c r="CI95" s="81">
        <f t="shared" si="52"/>
        <v>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2.7120000000000002</v>
      </c>
      <c r="DG95" s="82">
        <f t="shared" si="60"/>
        <v>-5</v>
      </c>
      <c r="DH95" s="82">
        <f t="shared" si="61"/>
        <v>0</v>
      </c>
      <c r="DI95" s="82">
        <f t="shared" si="62"/>
        <v>0</v>
      </c>
      <c r="DJ95" s="82">
        <f t="shared" si="63"/>
        <v>2.2879999999999998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15</v>
      </c>
      <c r="N96" s="83">
        <v>15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-15</v>
      </c>
      <c r="AG96" s="83">
        <v>0</v>
      </c>
      <c r="AH96" s="83">
        <v>0</v>
      </c>
      <c r="AI96" s="83">
        <v>-15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15</v>
      </c>
      <c r="AY96" s="84">
        <f t="shared" si="42"/>
        <v>-15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150</v>
      </c>
      <c r="CI96" s="81">
        <f t="shared" si="52"/>
        <v>150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-15</v>
      </c>
      <c r="DH96" s="82">
        <f t="shared" si="61"/>
        <v>0</v>
      </c>
      <c r="DI96" s="82">
        <f t="shared" si="62"/>
        <v>0</v>
      </c>
      <c r="DJ96" s="82">
        <f t="shared" si="63"/>
        <v>15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15</v>
      </c>
      <c r="N97" s="83">
        <v>15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-15</v>
      </c>
      <c r="AG97" s="83">
        <v>0</v>
      </c>
      <c r="AH97" s="83">
        <v>0</v>
      </c>
      <c r="AI97" s="83">
        <v>-15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15</v>
      </c>
      <c r="AY97" s="84">
        <f t="shared" si="42"/>
        <v>-15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150</v>
      </c>
      <c r="CI97" s="81">
        <f t="shared" si="52"/>
        <v>150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-15</v>
      </c>
      <c r="DH97" s="82">
        <f t="shared" si="61"/>
        <v>0</v>
      </c>
      <c r="DI97" s="82">
        <f t="shared" si="62"/>
        <v>0</v>
      </c>
      <c r="DJ97" s="82">
        <f t="shared" si="63"/>
        <v>15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20</v>
      </c>
      <c r="N98" s="83">
        <v>20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-20</v>
      </c>
      <c r="AG98" s="83">
        <v>0</v>
      </c>
      <c r="AH98" s="83">
        <v>0</v>
      </c>
      <c r="AI98" s="83">
        <v>-20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20</v>
      </c>
      <c r="AY98" s="84">
        <f t="shared" si="42"/>
        <v>-20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5041.6400000000003</v>
      </c>
      <c r="CI98" s="81">
        <f t="shared" si="52"/>
        <v>5041.6400000000003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-20</v>
      </c>
      <c r="DH98" s="82">
        <f t="shared" si="61"/>
        <v>0</v>
      </c>
      <c r="DI98" s="82">
        <f t="shared" si="62"/>
        <v>0</v>
      </c>
      <c r="DJ98" s="82">
        <f t="shared" si="63"/>
        <v>20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0.18288024999999997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1.8398697499999999</v>
      </c>
      <c r="AY99" s="88">
        <f t="shared" si="65"/>
        <v>-2.0227499999999998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0.18288024999999997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1.9609107500000003</v>
      </c>
      <c r="CI99" s="90">
        <f t="shared" si="70"/>
        <v>2.1437909999999998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0.18288024999999997</v>
      </c>
      <c r="DG99" s="82">
        <f t="shared" si="60"/>
        <v>-2.0227499999999998</v>
      </c>
      <c r="DH99" s="82">
        <f t="shared" si="61"/>
        <v>0</v>
      </c>
      <c r="DI99" s="82">
        <f t="shared" si="62"/>
        <v>0</v>
      </c>
      <c r="DJ99" s="82">
        <f t="shared" si="63"/>
        <v>1.8398697499999999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339.59</v>
      </c>
      <c r="I3" s="175">
        <f ca="1">INDIRECT("BRPL_EOD!" &amp; $V$3 &amp; X3)</f>
        <v>315.20999999999998</v>
      </c>
      <c r="J3" s="173">
        <f ca="1">INDIRECT("BYPL_EOD!" &amp; $V$3 &amp; X3)</f>
        <v>19.399999999999999</v>
      </c>
      <c r="K3" s="173">
        <f ca="1">INDIRECT("TPDDL_EOD!" &amp; $V$3 &amp; X3)</f>
        <v>4.99</v>
      </c>
      <c r="L3" s="173">
        <f ca="1">INDIRECT("NDMC_EOD!" &amp; $V$3 &amp; X3)</f>
        <v>0</v>
      </c>
      <c r="M3" s="174">
        <f ca="1">SUM(I3:L3)</f>
        <v>339.59999999999997</v>
      </c>
      <c r="N3" s="172">
        <f ca="1">INDIRECT("BRPL_ISGS_exbus!" &amp; $V$3 &amp; X3)</f>
        <v>315.20071819787984</v>
      </c>
      <c r="O3" s="173">
        <f ca="1">INDIRECT("BYPL_ISGS_exbus!" &amp; $V$3 &amp; X3)</f>
        <v>19.399428739693757</v>
      </c>
      <c r="P3" s="173">
        <f ca="1">INDIRECT("TPDDL_ISGS_exbus!" &amp; $V$3 &amp; X3)</f>
        <v>4.9898530624263842</v>
      </c>
      <c r="Q3" s="173">
        <f ca="1">INDIRECT("NDMC_ISGS_exbus!" &amp; $V$3 &amp; X3)</f>
        <v>0</v>
      </c>
      <c r="R3" s="174">
        <f ca="1">SUM(N3:Q3)</f>
        <v>339.59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312.26</v>
      </c>
      <c r="I4" s="180">
        <f t="shared" ref="I4:I67" ca="1" si="5">INDIRECT("BRPL_EOD!" &amp; $V$3 &amp; X4)</f>
        <v>288.12</v>
      </c>
      <c r="J4" s="177">
        <f t="shared" ref="J4:J67" ca="1" si="6">INDIRECT("BYPL_EOD!" &amp; $V$3 &amp; X4)</f>
        <v>19.21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312.27</v>
      </c>
      <c r="N4" s="176">
        <f t="shared" ref="N4:N67" ca="1" si="10">INDIRECT("BRPL_ISGS_exbus!" &amp; $V$3 &amp; X4)</f>
        <v>288.11077336919976</v>
      </c>
      <c r="O4" s="177">
        <f t="shared" ref="O4:O67" ca="1" si="11">INDIRECT("BYPL_ISGS_exbus!" &amp; $V$3 &amp; X4)</f>
        <v>19.209384827232846</v>
      </c>
      <c r="P4" s="177">
        <f t="shared" ref="P4:P67" ca="1" si="12">INDIRECT("TPDDL_ISGS_exbus!" &amp; $V$3 &amp; X4)</f>
        <v>4.9398418035674263</v>
      </c>
      <c r="Q4" s="177">
        <f t="shared" ref="Q4:Q67" ca="1" si="13">INDIRECT("NDMC_ISGS_exbus!" &amp; $V$3 &amp; X4)</f>
        <v>0</v>
      </c>
      <c r="R4" s="178">
        <f t="shared" ref="R4:R67" ca="1" si="14">SUM(N4:Q4)</f>
        <v>312.26000000000005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297.72000000000003</v>
      </c>
      <c r="I5" s="180">
        <f t="shared" ca="1" si="5"/>
        <v>273.19</v>
      </c>
      <c r="J5" s="177">
        <f t="shared" ca="1" si="6"/>
        <v>19.510000000000002</v>
      </c>
      <c r="K5" s="177">
        <f t="shared" ca="1" si="7"/>
        <v>5.0199999999999996</v>
      </c>
      <c r="L5" s="177">
        <f t="shared" ca="1" si="8"/>
        <v>0</v>
      </c>
      <c r="M5" s="178">
        <f t="shared" ca="1" si="9"/>
        <v>297.71999999999997</v>
      </c>
      <c r="N5" s="176">
        <f t="shared" ca="1" si="10"/>
        <v>273.19000000000005</v>
      </c>
      <c r="O5" s="177">
        <f t="shared" ca="1" si="11"/>
        <v>19.510000000000005</v>
      </c>
      <c r="P5" s="177">
        <f t="shared" ca="1" si="12"/>
        <v>5.0200000000000005</v>
      </c>
      <c r="Q5" s="177">
        <f t="shared" ca="1" si="13"/>
        <v>0</v>
      </c>
      <c r="R5" s="178">
        <f t="shared" ca="1" si="14"/>
        <v>297.72000000000003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297.72000000000003</v>
      </c>
      <c r="I6" s="180">
        <f t="shared" ca="1" si="5"/>
        <v>273.19</v>
      </c>
      <c r="J6" s="177">
        <f t="shared" ca="1" si="6"/>
        <v>19.510000000000002</v>
      </c>
      <c r="K6" s="177">
        <f t="shared" ca="1" si="7"/>
        <v>5.0199999999999996</v>
      </c>
      <c r="L6" s="177">
        <f t="shared" ca="1" si="8"/>
        <v>0</v>
      </c>
      <c r="M6" s="178">
        <f t="shared" ca="1" si="9"/>
        <v>297.71999999999997</v>
      </c>
      <c r="N6" s="176">
        <f t="shared" ca="1" si="10"/>
        <v>273.19000000000005</v>
      </c>
      <c r="O6" s="177">
        <f t="shared" ca="1" si="11"/>
        <v>19.510000000000005</v>
      </c>
      <c r="P6" s="177">
        <f t="shared" ca="1" si="12"/>
        <v>5.0200000000000005</v>
      </c>
      <c r="Q6" s="177">
        <f t="shared" ca="1" si="13"/>
        <v>0</v>
      </c>
      <c r="R6" s="178">
        <f t="shared" ca="1" si="14"/>
        <v>297.72000000000003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297.72000000000003</v>
      </c>
      <c r="I7" s="180">
        <f t="shared" ca="1" si="5"/>
        <v>273.19</v>
      </c>
      <c r="J7" s="177">
        <f t="shared" ca="1" si="6"/>
        <v>19.510000000000002</v>
      </c>
      <c r="K7" s="177">
        <f t="shared" ca="1" si="7"/>
        <v>5.0199999999999996</v>
      </c>
      <c r="L7" s="177">
        <f t="shared" ca="1" si="8"/>
        <v>0</v>
      </c>
      <c r="M7" s="178">
        <f t="shared" ca="1" si="9"/>
        <v>297.71999999999997</v>
      </c>
      <c r="N7" s="176">
        <f t="shared" ca="1" si="10"/>
        <v>273.19000000000005</v>
      </c>
      <c r="O7" s="177">
        <f t="shared" ca="1" si="11"/>
        <v>19.510000000000005</v>
      </c>
      <c r="P7" s="177">
        <f t="shared" ca="1" si="12"/>
        <v>5.0200000000000005</v>
      </c>
      <c r="Q7" s="177">
        <f t="shared" ca="1" si="13"/>
        <v>0</v>
      </c>
      <c r="R7" s="178">
        <f t="shared" ca="1" si="14"/>
        <v>297.72000000000003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297.72000000000003</v>
      </c>
      <c r="I8" s="180">
        <f t="shared" ca="1" si="5"/>
        <v>273.19</v>
      </c>
      <c r="J8" s="177">
        <f t="shared" ca="1" si="6"/>
        <v>19.510000000000002</v>
      </c>
      <c r="K8" s="177">
        <f t="shared" ca="1" si="7"/>
        <v>5.0199999999999996</v>
      </c>
      <c r="L8" s="177">
        <f t="shared" ca="1" si="8"/>
        <v>0</v>
      </c>
      <c r="M8" s="178">
        <f t="shared" ca="1" si="9"/>
        <v>297.71999999999997</v>
      </c>
      <c r="N8" s="176">
        <f t="shared" ca="1" si="10"/>
        <v>273.19000000000005</v>
      </c>
      <c r="O8" s="177">
        <f t="shared" ca="1" si="11"/>
        <v>19.510000000000005</v>
      </c>
      <c r="P8" s="177">
        <f t="shared" ca="1" si="12"/>
        <v>5.0200000000000005</v>
      </c>
      <c r="Q8" s="177">
        <f t="shared" ca="1" si="13"/>
        <v>0</v>
      </c>
      <c r="R8" s="178">
        <f t="shared" ca="1" si="14"/>
        <v>297.72000000000003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297.72000000000003</v>
      </c>
      <c r="I9" s="180">
        <f t="shared" ca="1" si="5"/>
        <v>273.19</v>
      </c>
      <c r="J9" s="177">
        <f t="shared" ca="1" si="6"/>
        <v>19.510000000000002</v>
      </c>
      <c r="K9" s="177">
        <f t="shared" ca="1" si="7"/>
        <v>5.0199999999999996</v>
      </c>
      <c r="L9" s="177">
        <f t="shared" ca="1" si="8"/>
        <v>0</v>
      </c>
      <c r="M9" s="178">
        <f t="shared" ca="1" si="9"/>
        <v>297.71999999999997</v>
      </c>
      <c r="N9" s="176">
        <f t="shared" ca="1" si="10"/>
        <v>273.19000000000005</v>
      </c>
      <c r="O9" s="177">
        <f t="shared" ca="1" si="11"/>
        <v>19.510000000000005</v>
      </c>
      <c r="P9" s="177">
        <f t="shared" ca="1" si="12"/>
        <v>5.0200000000000005</v>
      </c>
      <c r="Q9" s="177">
        <f t="shared" ca="1" si="13"/>
        <v>0</v>
      </c>
      <c r="R9" s="178">
        <f t="shared" ca="1" si="14"/>
        <v>297.72000000000003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266.02999999999997</v>
      </c>
      <c r="I10" s="180">
        <f t="shared" ca="1" si="5"/>
        <v>241.45</v>
      </c>
      <c r="J10" s="177">
        <f t="shared" ca="1" si="6"/>
        <v>19.55</v>
      </c>
      <c r="K10" s="177">
        <f t="shared" ca="1" si="7"/>
        <v>5.0199999999999996</v>
      </c>
      <c r="L10" s="177">
        <f t="shared" ca="1" si="8"/>
        <v>0</v>
      </c>
      <c r="M10" s="178">
        <f t="shared" ca="1" si="9"/>
        <v>266.02</v>
      </c>
      <c r="N10" s="176">
        <f t="shared" ca="1" si="10"/>
        <v>241.45907638523417</v>
      </c>
      <c r="O10" s="177">
        <f t="shared" ca="1" si="11"/>
        <v>19.550734907149838</v>
      </c>
      <c r="P10" s="177">
        <f t="shared" ca="1" si="12"/>
        <v>5.0201887076159677</v>
      </c>
      <c r="Q10" s="177">
        <f t="shared" ca="1" si="13"/>
        <v>0</v>
      </c>
      <c r="R10" s="178">
        <f t="shared" ca="1" si="14"/>
        <v>266.02999999999997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254.51</v>
      </c>
      <c r="I11" s="180">
        <f t="shared" ca="1" si="5"/>
        <v>229.91</v>
      </c>
      <c r="J11" s="177">
        <f t="shared" ca="1" si="6"/>
        <v>19.57</v>
      </c>
      <c r="K11" s="177">
        <f t="shared" ca="1" si="7"/>
        <v>5.03</v>
      </c>
      <c r="L11" s="177">
        <f t="shared" ca="1" si="8"/>
        <v>0</v>
      </c>
      <c r="M11" s="178">
        <f t="shared" ca="1" si="9"/>
        <v>254.51</v>
      </c>
      <c r="N11" s="176">
        <f t="shared" ca="1" si="10"/>
        <v>229.91</v>
      </c>
      <c r="O11" s="177">
        <f t="shared" ca="1" si="11"/>
        <v>19.57</v>
      </c>
      <c r="P11" s="177">
        <f t="shared" ca="1" si="12"/>
        <v>5.03</v>
      </c>
      <c r="Q11" s="177">
        <f t="shared" ca="1" si="13"/>
        <v>0</v>
      </c>
      <c r="R11" s="178">
        <f t="shared" ca="1" si="14"/>
        <v>254.51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249.84</v>
      </c>
      <c r="I12" s="180">
        <f t="shared" ca="1" si="5"/>
        <v>225.7</v>
      </c>
      <c r="J12" s="177">
        <f t="shared" ca="1" si="6"/>
        <v>19.21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249.85</v>
      </c>
      <c r="N12" s="176">
        <f t="shared" ca="1" si="10"/>
        <v>225.69096657994797</v>
      </c>
      <c r="O12" s="177">
        <f t="shared" ca="1" si="11"/>
        <v>19.209231138683212</v>
      </c>
      <c r="P12" s="177">
        <f t="shared" ca="1" si="12"/>
        <v>4.9398022813688218</v>
      </c>
      <c r="Q12" s="177">
        <f t="shared" ca="1" si="13"/>
        <v>0</v>
      </c>
      <c r="R12" s="178">
        <f t="shared" ca="1" si="14"/>
        <v>249.84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249.84</v>
      </c>
      <c r="I13" s="180">
        <f t="shared" ca="1" si="5"/>
        <v>225.7</v>
      </c>
      <c r="J13" s="177">
        <f t="shared" ca="1" si="6"/>
        <v>19.21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249.85</v>
      </c>
      <c r="N13" s="176">
        <f t="shared" ca="1" si="10"/>
        <v>225.69096657994797</v>
      </c>
      <c r="O13" s="177">
        <f t="shared" ca="1" si="11"/>
        <v>19.209231138683212</v>
      </c>
      <c r="P13" s="177">
        <f t="shared" ca="1" si="12"/>
        <v>4.9398022813688218</v>
      </c>
      <c r="Q13" s="177">
        <f t="shared" ca="1" si="13"/>
        <v>0</v>
      </c>
      <c r="R13" s="178">
        <f t="shared" ca="1" si="14"/>
        <v>249.84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278.64999999999998</v>
      </c>
      <c r="I14" s="180">
        <f t="shared" ca="1" si="5"/>
        <v>254.51</v>
      </c>
      <c r="J14" s="177">
        <f t="shared" ca="1" si="6"/>
        <v>19.21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278.65999999999997</v>
      </c>
      <c r="N14" s="176">
        <f t="shared" ca="1" si="10"/>
        <v>254.50086664752746</v>
      </c>
      <c r="O14" s="177">
        <f t="shared" ca="1" si="11"/>
        <v>19.209310629440896</v>
      </c>
      <c r="P14" s="177">
        <f t="shared" ca="1" si="12"/>
        <v>4.9398227230316518</v>
      </c>
      <c r="Q14" s="177">
        <f t="shared" ca="1" si="13"/>
        <v>0</v>
      </c>
      <c r="R14" s="178">
        <f t="shared" ca="1" si="14"/>
        <v>278.64999999999998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278.64999999999998</v>
      </c>
      <c r="I15" s="180">
        <f t="shared" ca="1" si="5"/>
        <v>254.51</v>
      </c>
      <c r="J15" s="177">
        <f t="shared" ca="1" si="6"/>
        <v>19.21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278.65999999999997</v>
      </c>
      <c r="N15" s="176">
        <f t="shared" ca="1" si="10"/>
        <v>254.50086664752746</v>
      </c>
      <c r="O15" s="177">
        <f t="shared" ca="1" si="11"/>
        <v>19.209310629440896</v>
      </c>
      <c r="P15" s="177">
        <f t="shared" ca="1" si="12"/>
        <v>4.9398227230316518</v>
      </c>
      <c r="Q15" s="177">
        <f t="shared" ca="1" si="13"/>
        <v>0</v>
      </c>
      <c r="R15" s="178">
        <f t="shared" ca="1" si="14"/>
        <v>278.64999999999998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279.48</v>
      </c>
      <c r="I16" s="180">
        <f t="shared" ca="1" si="5"/>
        <v>255.26</v>
      </c>
      <c r="J16" s="177">
        <f t="shared" ca="1" si="6"/>
        <v>19.27</v>
      </c>
      <c r="K16" s="177">
        <f t="shared" ca="1" si="7"/>
        <v>4.95</v>
      </c>
      <c r="L16" s="177">
        <f t="shared" ca="1" si="8"/>
        <v>0</v>
      </c>
      <c r="M16" s="178">
        <f t="shared" ca="1" si="9"/>
        <v>279.47999999999996</v>
      </c>
      <c r="N16" s="176">
        <f t="shared" ca="1" si="10"/>
        <v>255.26000000000005</v>
      </c>
      <c r="O16" s="177">
        <f t="shared" ca="1" si="11"/>
        <v>19.270000000000003</v>
      </c>
      <c r="P16" s="177">
        <f t="shared" ca="1" si="12"/>
        <v>4.9500000000000011</v>
      </c>
      <c r="Q16" s="177">
        <f t="shared" ca="1" si="13"/>
        <v>0</v>
      </c>
      <c r="R16" s="178">
        <f t="shared" ca="1" si="14"/>
        <v>279.48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284.27999999999997</v>
      </c>
      <c r="I17" s="180">
        <f t="shared" ca="1" si="5"/>
        <v>259.64999999999998</v>
      </c>
      <c r="J17" s="177">
        <f t="shared" ca="1" si="6"/>
        <v>19.600000000000001</v>
      </c>
      <c r="K17" s="177">
        <f t="shared" ca="1" si="7"/>
        <v>5.04</v>
      </c>
      <c r="L17" s="177">
        <f t="shared" ca="1" si="8"/>
        <v>0</v>
      </c>
      <c r="M17" s="178">
        <f t="shared" ca="1" si="9"/>
        <v>284.29000000000002</v>
      </c>
      <c r="N17" s="176">
        <f t="shared" ca="1" si="10"/>
        <v>259.64086672060216</v>
      </c>
      <c r="O17" s="177">
        <f t="shared" ca="1" si="11"/>
        <v>19.599310563157339</v>
      </c>
      <c r="P17" s="177">
        <f t="shared" ca="1" si="12"/>
        <v>5.0398227162404581</v>
      </c>
      <c r="Q17" s="177">
        <f t="shared" ca="1" si="13"/>
        <v>0</v>
      </c>
      <c r="R17" s="178">
        <f t="shared" ca="1" si="14"/>
        <v>284.27999999999997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290.04000000000002</v>
      </c>
      <c r="I18" s="180">
        <f t="shared" ca="1" si="5"/>
        <v>264.91000000000003</v>
      </c>
      <c r="J18" s="177">
        <f t="shared" ca="1" si="6"/>
        <v>19.989999999999998</v>
      </c>
      <c r="K18" s="177">
        <f t="shared" ca="1" si="7"/>
        <v>5.14</v>
      </c>
      <c r="L18" s="177">
        <f t="shared" ca="1" si="8"/>
        <v>0</v>
      </c>
      <c r="M18" s="178">
        <f t="shared" ca="1" si="9"/>
        <v>290.04000000000002</v>
      </c>
      <c r="N18" s="176">
        <f t="shared" ca="1" si="10"/>
        <v>264.91000000000003</v>
      </c>
      <c r="O18" s="177">
        <f t="shared" ca="1" si="11"/>
        <v>19.989999999999998</v>
      </c>
      <c r="P18" s="177">
        <f t="shared" ca="1" si="12"/>
        <v>5.14</v>
      </c>
      <c r="Q18" s="177">
        <f t="shared" ca="1" si="13"/>
        <v>0</v>
      </c>
      <c r="R18" s="178">
        <f t="shared" ca="1" si="14"/>
        <v>290.04000000000002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297.72000000000003</v>
      </c>
      <c r="I19" s="180">
        <f t="shared" ca="1" si="5"/>
        <v>273.19</v>
      </c>
      <c r="J19" s="177">
        <f t="shared" ca="1" si="6"/>
        <v>19.510000000000002</v>
      </c>
      <c r="K19" s="177">
        <f t="shared" ca="1" si="7"/>
        <v>5.0199999999999996</v>
      </c>
      <c r="L19" s="177">
        <f t="shared" ca="1" si="8"/>
        <v>0</v>
      </c>
      <c r="M19" s="178">
        <f t="shared" ca="1" si="9"/>
        <v>297.71999999999997</v>
      </c>
      <c r="N19" s="176">
        <f t="shared" ca="1" si="10"/>
        <v>273.19000000000005</v>
      </c>
      <c r="O19" s="177">
        <f t="shared" ca="1" si="11"/>
        <v>19.510000000000005</v>
      </c>
      <c r="P19" s="177">
        <f t="shared" ca="1" si="12"/>
        <v>5.0200000000000005</v>
      </c>
      <c r="Q19" s="177">
        <f t="shared" ca="1" si="13"/>
        <v>0</v>
      </c>
      <c r="R19" s="178">
        <f t="shared" ca="1" si="14"/>
        <v>297.72000000000003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297.72000000000003</v>
      </c>
      <c r="I20" s="180">
        <f t="shared" ca="1" si="5"/>
        <v>273.19</v>
      </c>
      <c r="J20" s="177">
        <f t="shared" ca="1" si="6"/>
        <v>19.510000000000002</v>
      </c>
      <c r="K20" s="177">
        <f t="shared" ca="1" si="7"/>
        <v>5.0199999999999996</v>
      </c>
      <c r="L20" s="177">
        <f t="shared" ca="1" si="8"/>
        <v>0</v>
      </c>
      <c r="M20" s="178">
        <f t="shared" ca="1" si="9"/>
        <v>297.71999999999997</v>
      </c>
      <c r="N20" s="176">
        <f t="shared" ca="1" si="10"/>
        <v>273.19000000000005</v>
      </c>
      <c r="O20" s="177">
        <f t="shared" ca="1" si="11"/>
        <v>19.510000000000005</v>
      </c>
      <c r="P20" s="177">
        <f t="shared" ca="1" si="12"/>
        <v>5.0200000000000005</v>
      </c>
      <c r="Q20" s="177">
        <f t="shared" ca="1" si="13"/>
        <v>0</v>
      </c>
      <c r="R20" s="178">
        <f t="shared" ca="1" si="14"/>
        <v>297.72000000000003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297.72000000000003</v>
      </c>
      <c r="I21" s="180">
        <f t="shared" ca="1" si="5"/>
        <v>273.19</v>
      </c>
      <c r="J21" s="177">
        <f t="shared" ca="1" si="6"/>
        <v>19.510000000000002</v>
      </c>
      <c r="K21" s="177">
        <f t="shared" ca="1" si="7"/>
        <v>5.0199999999999996</v>
      </c>
      <c r="L21" s="177">
        <f t="shared" ca="1" si="8"/>
        <v>0</v>
      </c>
      <c r="M21" s="178">
        <f t="shared" ca="1" si="9"/>
        <v>297.71999999999997</v>
      </c>
      <c r="N21" s="176">
        <f t="shared" ca="1" si="10"/>
        <v>273.19000000000005</v>
      </c>
      <c r="O21" s="177">
        <f t="shared" ca="1" si="11"/>
        <v>19.510000000000005</v>
      </c>
      <c r="P21" s="177">
        <f t="shared" ca="1" si="12"/>
        <v>5.0200000000000005</v>
      </c>
      <c r="Q21" s="177">
        <f t="shared" ca="1" si="13"/>
        <v>0</v>
      </c>
      <c r="R21" s="178">
        <f t="shared" ca="1" si="14"/>
        <v>297.72000000000003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297.72000000000003</v>
      </c>
      <c r="I22" s="180">
        <f t="shared" ca="1" si="5"/>
        <v>273.19</v>
      </c>
      <c r="J22" s="177">
        <f t="shared" ca="1" si="6"/>
        <v>19.510000000000002</v>
      </c>
      <c r="K22" s="177">
        <f t="shared" ca="1" si="7"/>
        <v>5.0199999999999996</v>
      </c>
      <c r="L22" s="177">
        <f t="shared" ca="1" si="8"/>
        <v>0</v>
      </c>
      <c r="M22" s="178">
        <f t="shared" ca="1" si="9"/>
        <v>297.71999999999997</v>
      </c>
      <c r="N22" s="176">
        <f t="shared" ca="1" si="10"/>
        <v>273.19000000000005</v>
      </c>
      <c r="O22" s="177">
        <f t="shared" ca="1" si="11"/>
        <v>19.510000000000005</v>
      </c>
      <c r="P22" s="177">
        <f t="shared" ca="1" si="12"/>
        <v>5.0200000000000005</v>
      </c>
      <c r="Q22" s="177">
        <f t="shared" ca="1" si="13"/>
        <v>0</v>
      </c>
      <c r="R22" s="178">
        <f t="shared" ca="1" si="14"/>
        <v>297.72000000000003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297.72000000000003</v>
      </c>
      <c r="I23" s="180">
        <f t="shared" ca="1" si="5"/>
        <v>273.19</v>
      </c>
      <c r="J23" s="177">
        <f t="shared" ca="1" si="6"/>
        <v>19.510000000000002</v>
      </c>
      <c r="K23" s="177">
        <f t="shared" ca="1" si="7"/>
        <v>5.0199999999999996</v>
      </c>
      <c r="L23" s="177">
        <f t="shared" ca="1" si="8"/>
        <v>0</v>
      </c>
      <c r="M23" s="178">
        <f t="shared" ca="1" si="9"/>
        <v>297.71999999999997</v>
      </c>
      <c r="N23" s="176">
        <f t="shared" ca="1" si="10"/>
        <v>273.19000000000005</v>
      </c>
      <c r="O23" s="177">
        <f t="shared" ca="1" si="11"/>
        <v>19.510000000000005</v>
      </c>
      <c r="P23" s="177">
        <f t="shared" ca="1" si="12"/>
        <v>5.0200000000000005</v>
      </c>
      <c r="Q23" s="177">
        <f t="shared" ca="1" si="13"/>
        <v>0</v>
      </c>
      <c r="R23" s="178">
        <f t="shared" ca="1" si="14"/>
        <v>297.72000000000003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336.27</v>
      </c>
      <c r="I24" s="180">
        <f t="shared" ca="1" si="5"/>
        <v>312.13</v>
      </c>
      <c r="J24" s="177">
        <f t="shared" ca="1" si="6"/>
        <v>19.21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336.28</v>
      </c>
      <c r="N24" s="176">
        <f t="shared" ca="1" si="10"/>
        <v>312.12071815154036</v>
      </c>
      <c r="O24" s="177">
        <f t="shared" ca="1" si="11"/>
        <v>19.209428749851316</v>
      </c>
      <c r="P24" s="177">
        <f t="shared" ca="1" si="12"/>
        <v>4.9398530986083031</v>
      </c>
      <c r="Q24" s="177">
        <f t="shared" ca="1" si="13"/>
        <v>0</v>
      </c>
      <c r="R24" s="178">
        <f t="shared" ca="1" si="14"/>
        <v>336.27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384.29</v>
      </c>
      <c r="I25" s="180">
        <f t="shared" ca="1" si="5"/>
        <v>360.15</v>
      </c>
      <c r="J25" s="177">
        <f t="shared" ca="1" si="6"/>
        <v>19.21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384.29999999999995</v>
      </c>
      <c r="N25" s="176">
        <f t="shared" ca="1" si="10"/>
        <v>360.14062841530057</v>
      </c>
      <c r="O25" s="177">
        <f t="shared" ca="1" si="11"/>
        <v>19.20950013010669</v>
      </c>
      <c r="P25" s="177">
        <f t="shared" ca="1" si="12"/>
        <v>4.9398714545927671</v>
      </c>
      <c r="Q25" s="177">
        <f t="shared" ca="1" si="13"/>
        <v>0</v>
      </c>
      <c r="R25" s="178">
        <f t="shared" ca="1" si="14"/>
        <v>384.29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422.71</v>
      </c>
      <c r="I26" s="180">
        <f t="shared" ca="1" si="5"/>
        <v>398.57</v>
      </c>
      <c r="J26" s="177">
        <f t="shared" ca="1" si="6"/>
        <v>19.21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422.71999999999997</v>
      </c>
      <c r="N26" s="176">
        <f t="shared" ca="1" si="10"/>
        <v>398.56057130015142</v>
      </c>
      <c r="O26" s="177">
        <f t="shared" ca="1" si="11"/>
        <v>19.209545562074187</v>
      </c>
      <c r="P26" s="177">
        <f t="shared" ca="1" si="12"/>
        <v>4.9398831377744141</v>
      </c>
      <c r="Q26" s="177">
        <f t="shared" ca="1" si="13"/>
        <v>0</v>
      </c>
      <c r="R26" s="178">
        <f t="shared" ca="1" si="14"/>
        <v>422.71000000000004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425.59</v>
      </c>
      <c r="I27" s="180">
        <f t="shared" ca="1" si="5"/>
        <v>336.14</v>
      </c>
      <c r="J27" s="177">
        <f t="shared" ca="1" si="6"/>
        <v>84.51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425.59</v>
      </c>
      <c r="N27" s="176">
        <f t="shared" ca="1" si="10"/>
        <v>336.14</v>
      </c>
      <c r="O27" s="177">
        <f t="shared" ca="1" si="11"/>
        <v>84.51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425.59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430.39</v>
      </c>
      <c r="I28" s="180">
        <f t="shared" ca="1" si="5"/>
        <v>336.14</v>
      </c>
      <c r="J28" s="177">
        <f t="shared" ca="1" si="6"/>
        <v>89.32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430.4</v>
      </c>
      <c r="N28" s="176">
        <f t="shared" ca="1" si="10"/>
        <v>336.13219005576207</v>
      </c>
      <c r="O28" s="177">
        <f t="shared" ca="1" si="11"/>
        <v>89.317924721189584</v>
      </c>
      <c r="P28" s="177">
        <f t="shared" ca="1" si="12"/>
        <v>4.9398852230483277</v>
      </c>
      <c r="Q28" s="177">
        <f t="shared" ca="1" si="13"/>
        <v>0</v>
      </c>
      <c r="R28" s="178">
        <f t="shared" ca="1" si="14"/>
        <v>430.39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387.18</v>
      </c>
      <c r="I29" s="180">
        <f t="shared" ca="1" si="5"/>
        <v>336.14</v>
      </c>
      <c r="J29" s="177">
        <f t="shared" ca="1" si="6"/>
        <v>46.1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387.18</v>
      </c>
      <c r="N29" s="176">
        <f t="shared" ca="1" si="10"/>
        <v>336.14</v>
      </c>
      <c r="O29" s="177">
        <f t="shared" ca="1" si="11"/>
        <v>46.1</v>
      </c>
      <c r="P29" s="177">
        <f t="shared" ca="1" si="12"/>
        <v>4.9400000000000004</v>
      </c>
      <c r="Q29" s="177">
        <f t="shared" ca="1" si="13"/>
        <v>0</v>
      </c>
      <c r="R29" s="178">
        <f t="shared" ca="1" si="14"/>
        <v>387.18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492.06</v>
      </c>
      <c r="I30" s="180">
        <f t="shared" ca="1" si="5"/>
        <v>425.71</v>
      </c>
      <c r="J30" s="177">
        <f t="shared" ca="1" si="6"/>
        <v>61.49</v>
      </c>
      <c r="K30" s="177">
        <f t="shared" ca="1" si="7"/>
        <v>4.8600000000000003</v>
      </c>
      <c r="L30" s="177">
        <f t="shared" ca="1" si="8"/>
        <v>0</v>
      </c>
      <c r="M30" s="178">
        <f t="shared" ca="1" si="9"/>
        <v>492.06</v>
      </c>
      <c r="N30" s="176">
        <f t="shared" ca="1" si="10"/>
        <v>425.71</v>
      </c>
      <c r="O30" s="177">
        <f t="shared" ca="1" si="11"/>
        <v>61.49</v>
      </c>
      <c r="P30" s="177">
        <f t="shared" ca="1" si="12"/>
        <v>4.8600000000000003</v>
      </c>
      <c r="Q30" s="177">
        <f t="shared" ca="1" si="13"/>
        <v>0</v>
      </c>
      <c r="R30" s="178">
        <f t="shared" ca="1" si="14"/>
        <v>492.06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590.96</v>
      </c>
      <c r="I31" s="180">
        <f t="shared" ca="1" si="5"/>
        <v>482.65</v>
      </c>
      <c r="J31" s="177">
        <f t="shared" ca="1" si="6"/>
        <v>99.44</v>
      </c>
      <c r="K31" s="177">
        <f t="shared" ca="1" si="7"/>
        <v>8.86</v>
      </c>
      <c r="L31" s="177">
        <f t="shared" ca="1" si="8"/>
        <v>0</v>
      </c>
      <c r="M31" s="178">
        <f t="shared" ca="1" si="9"/>
        <v>590.94999999999993</v>
      </c>
      <c r="N31" s="176">
        <f t="shared" ca="1" si="10"/>
        <v>482.65816735764452</v>
      </c>
      <c r="O31" s="177">
        <f t="shared" ca="1" si="11"/>
        <v>99.441682714273639</v>
      </c>
      <c r="P31" s="177">
        <f t="shared" ca="1" si="12"/>
        <v>8.8601499280819027</v>
      </c>
      <c r="Q31" s="177">
        <f t="shared" ca="1" si="13"/>
        <v>0</v>
      </c>
      <c r="R31" s="178">
        <f t="shared" ca="1" si="14"/>
        <v>590.96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604.07000000000005</v>
      </c>
      <c r="I32" s="180">
        <f t="shared" ca="1" si="5"/>
        <v>489.44</v>
      </c>
      <c r="J32" s="177">
        <f t="shared" ca="1" si="6"/>
        <v>105.64</v>
      </c>
      <c r="K32" s="177">
        <f t="shared" ca="1" si="7"/>
        <v>8.99</v>
      </c>
      <c r="L32" s="177">
        <f t="shared" ca="1" si="8"/>
        <v>0</v>
      </c>
      <c r="M32" s="178">
        <f t="shared" ca="1" si="9"/>
        <v>604.07000000000005</v>
      </c>
      <c r="N32" s="176">
        <f t="shared" ca="1" si="10"/>
        <v>489.44</v>
      </c>
      <c r="O32" s="177">
        <f t="shared" ca="1" si="11"/>
        <v>105.64</v>
      </c>
      <c r="P32" s="177">
        <f t="shared" ca="1" si="12"/>
        <v>8.99</v>
      </c>
      <c r="Q32" s="177">
        <f t="shared" ca="1" si="13"/>
        <v>0</v>
      </c>
      <c r="R32" s="178">
        <f t="shared" ca="1" si="14"/>
        <v>604.07000000000005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656.09</v>
      </c>
      <c r="I33" s="180">
        <f t="shared" ca="1" si="5"/>
        <v>489.44</v>
      </c>
      <c r="J33" s="177">
        <f t="shared" ca="1" si="6"/>
        <v>157.66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656.09</v>
      </c>
      <c r="N33" s="176">
        <f t="shared" ca="1" si="10"/>
        <v>489.44</v>
      </c>
      <c r="O33" s="177">
        <f t="shared" ca="1" si="11"/>
        <v>157.66</v>
      </c>
      <c r="P33" s="177">
        <f t="shared" ca="1" si="12"/>
        <v>8.99</v>
      </c>
      <c r="Q33" s="177">
        <f t="shared" ca="1" si="13"/>
        <v>0</v>
      </c>
      <c r="R33" s="178">
        <f t="shared" ca="1" si="14"/>
        <v>656.09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656.09</v>
      </c>
      <c r="I34" s="180">
        <f t="shared" ca="1" si="5"/>
        <v>489.44</v>
      </c>
      <c r="J34" s="177">
        <f t="shared" ca="1" si="6"/>
        <v>157.66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656.09</v>
      </c>
      <c r="N34" s="176">
        <f t="shared" ca="1" si="10"/>
        <v>489.44</v>
      </c>
      <c r="O34" s="177">
        <f t="shared" ca="1" si="11"/>
        <v>157.66</v>
      </c>
      <c r="P34" s="177">
        <f t="shared" ca="1" si="12"/>
        <v>8.99</v>
      </c>
      <c r="Q34" s="177">
        <f t="shared" ca="1" si="13"/>
        <v>0</v>
      </c>
      <c r="R34" s="178">
        <f t="shared" ca="1" si="14"/>
        <v>656.09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656.09</v>
      </c>
      <c r="I35" s="180">
        <f t="shared" ca="1" si="5"/>
        <v>489.44</v>
      </c>
      <c r="J35" s="177">
        <f t="shared" ca="1" si="6"/>
        <v>157.66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656.09</v>
      </c>
      <c r="N35" s="176">
        <f t="shared" ca="1" si="10"/>
        <v>489.44</v>
      </c>
      <c r="O35" s="177">
        <f t="shared" ca="1" si="11"/>
        <v>157.66</v>
      </c>
      <c r="P35" s="177">
        <f t="shared" ca="1" si="12"/>
        <v>8.99</v>
      </c>
      <c r="Q35" s="177">
        <f t="shared" ca="1" si="13"/>
        <v>0</v>
      </c>
      <c r="R35" s="178">
        <f t="shared" ca="1" si="14"/>
        <v>656.09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642.49</v>
      </c>
      <c r="I36" s="180">
        <f t="shared" ca="1" si="5"/>
        <v>489.44</v>
      </c>
      <c r="J36" s="177">
        <f t="shared" ca="1" si="6"/>
        <v>144.06</v>
      </c>
      <c r="K36" s="177">
        <f t="shared" ca="1" si="7"/>
        <v>8.99</v>
      </c>
      <c r="L36" s="177">
        <f t="shared" ca="1" si="8"/>
        <v>0</v>
      </c>
      <c r="M36" s="178">
        <f t="shared" ca="1" si="9"/>
        <v>642.49</v>
      </c>
      <c r="N36" s="176">
        <f t="shared" ca="1" si="10"/>
        <v>489.44</v>
      </c>
      <c r="O36" s="177">
        <f t="shared" ca="1" si="11"/>
        <v>144.06</v>
      </c>
      <c r="P36" s="177">
        <f t="shared" ca="1" si="12"/>
        <v>8.99</v>
      </c>
      <c r="Q36" s="177">
        <f t="shared" ca="1" si="13"/>
        <v>0</v>
      </c>
      <c r="R36" s="178">
        <f t="shared" ca="1" si="14"/>
        <v>642.49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632.88</v>
      </c>
      <c r="I37" s="180">
        <f t="shared" ca="1" si="5"/>
        <v>489.44</v>
      </c>
      <c r="J37" s="177">
        <f t="shared" ca="1" si="6"/>
        <v>134.46</v>
      </c>
      <c r="K37" s="177">
        <f t="shared" ca="1" si="7"/>
        <v>8.99</v>
      </c>
      <c r="L37" s="177">
        <f t="shared" ca="1" si="8"/>
        <v>0</v>
      </c>
      <c r="M37" s="178">
        <f t="shared" ca="1" si="9"/>
        <v>632.89</v>
      </c>
      <c r="N37" s="176">
        <f t="shared" ca="1" si="10"/>
        <v>489.43226658661064</v>
      </c>
      <c r="O37" s="177">
        <f t="shared" ca="1" si="11"/>
        <v>134.45787546019056</v>
      </c>
      <c r="P37" s="177">
        <f t="shared" ca="1" si="12"/>
        <v>8.9898579531988183</v>
      </c>
      <c r="Q37" s="177">
        <f t="shared" ca="1" si="13"/>
        <v>0</v>
      </c>
      <c r="R37" s="178">
        <f t="shared" ca="1" si="14"/>
        <v>632.88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604.07000000000005</v>
      </c>
      <c r="I38" s="180">
        <f t="shared" ca="1" si="5"/>
        <v>489.44</v>
      </c>
      <c r="J38" s="177">
        <f t="shared" ca="1" si="6"/>
        <v>105.64</v>
      </c>
      <c r="K38" s="177">
        <f t="shared" ca="1" si="7"/>
        <v>8.99</v>
      </c>
      <c r="L38" s="177">
        <f t="shared" ca="1" si="8"/>
        <v>0</v>
      </c>
      <c r="M38" s="178">
        <f t="shared" ca="1" si="9"/>
        <v>604.07000000000005</v>
      </c>
      <c r="N38" s="176">
        <f t="shared" ca="1" si="10"/>
        <v>489.44</v>
      </c>
      <c r="O38" s="177">
        <f t="shared" ca="1" si="11"/>
        <v>105.64</v>
      </c>
      <c r="P38" s="177">
        <f t="shared" ca="1" si="12"/>
        <v>8.99</v>
      </c>
      <c r="Q38" s="177">
        <f t="shared" ca="1" si="13"/>
        <v>0</v>
      </c>
      <c r="R38" s="178">
        <f t="shared" ca="1" si="14"/>
        <v>604.07000000000005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594.47</v>
      </c>
      <c r="I39" s="180">
        <f t="shared" ca="1" si="5"/>
        <v>489.44</v>
      </c>
      <c r="J39" s="177">
        <f t="shared" ca="1" si="6"/>
        <v>96.04</v>
      </c>
      <c r="K39" s="177">
        <f t="shared" ca="1" si="7"/>
        <v>8.99</v>
      </c>
      <c r="L39" s="177">
        <f t="shared" ca="1" si="8"/>
        <v>0</v>
      </c>
      <c r="M39" s="178">
        <f t="shared" ca="1" si="9"/>
        <v>594.47</v>
      </c>
      <c r="N39" s="176">
        <f t="shared" ca="1" si="10"/>
        <v>489.44</v>
      </c>
      <c r="O39" s="177">
        <f t="shared" ca="1" si="11"/>
        <v>96.04</v>
      </c>
      <c r="P39" s="177">
        <f t="shared" ca="1" si="12"/>
        <v>8.99</v>
      </c>
      <c r="Q39" s="177">
        <f t="shared" ca="1" si="13"/>
        <v>0</v>
      </c>
      <c r="R39" s="178">
        <f t="shared" ca="1" si="14"/>
        <v>594.47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594.47</v>
      </c>
      <c r="I40" s="180">
        <f t="shared" ca="1" si="5"/>
        <v>489.44</v>
      </c>
      <c r="J40" s="177">
        <f t="shared" ca="1" si="6"/>
        <v>96.04</v>
      </c>
      <c r="K40" s="177">
        <f t="shared" ca="1" si="7"/>
        <v>8.99</v>
      </c>
      <c r="L40" s="177">
        <f t="shared" ca="1" si="8"/>
        <v>0</v>
      </c>
      <c r="M40" s="178">
        <f t="shared" ca="1" si="9"/>
        <v>594.47</v>
      </c>
      <c r="N40" s="176">
        <f t="shared" ca="1" si="10"/>
        <v>489.44</v>
      </c>
      <c r="O40" s="177">
        <f t="shared" ca="1" si="11"/>
        <v>96.04</v>
      </c>
      <c r="P40" s="177">
        <f t="shared" ca="1" si="12"/>
        <v>8.99</v>
      </c>
      <c r="Q40" s="177">
        <f t="shared" ca="1" si="13"/>
        <v>0</v>
      </c>
      <c r="R40" s="178">
        <f t="shared" ca="1" si="14"/>
        <v>594.47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576.01</v>
      </c>
      <c r="I41" s="180">
        <f t="shared" ca="1" si="5"/>
        <v>489.44</v>
      </c>
      <c r="J41" s="177">
        <f t="shared" ca="1" si="6"/>
        <v>81.63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576.01</v>
      </c>
      <c r="N41" s="176">
        <f t="shared" ca="1" si="10"/>
        <v>489.44</v>
      </c>
      <c r="O41" s="177">
        <f t="shared" ca="1" si="11"/>
        <v>81.63</v>
      </c>
      <c r="P41" s="177">
        <f t="shared" ca="1" si="12"/>
        <v>4.9400000000000004</v>
      </c>
      <c r="Q41" s="177">
        <f t="shared" ca="1" si="13"/>
        <v>0</v>
      </c>
      <c r="R41" s="178">
        <f t="shared" ca="1" si="14"/>
        <v>576.01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532.79</v>
      </c>
      <c r="I42" s="180">
        <f t="shared" ca="1" si="5"/>
        <v>489.44</v>
      </c>
      <c r="J42" s="177">
        <f t="shared" ca="1" si="6"/>
        <v>38.42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532.80000000000007</v>
      </c>
      <c r="N42" s="176">
        <f t="shared" ca="1" si="10"/>
        <v>489.4308138138137</v>
      </c>
      <c r="O42" s="177">
        <f t="shared" ca="1" si="11"/>
        <v>38.419278903903901</v>
      </c>
      <c r="P42" s="177">
        <f t="shared" ca="1" si="12"/>
        <v>4.9399072822822818</v>
      </c>
      <c r="Q42" s="177">
        <f t="shared" ca="1" si="13"/>
        <v>0</v>
      </c>
      <c r="R42" s="178">
        <f t="shared" ca="1" si="14"/>
        <v>532.79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515.5</v>
      </c>
      <c r="I43" s="180">
        <f t="shared" ca="1" si="5"/>
        <v>489.43</v>
      </c>
      <c r="J43" s="177">
        <f t="shared" ca="1" si="6"/>
        <v>21.13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515.5</v>
      </c>
      <c r="N43" s="176">
        <f t="shared" ca="1" si="10"/>
        <v>489.43</v>
      </c>
      <c r="O43" s="177">
        <f t="shared" ca="1" si="11"/>
        <v>21.13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515.5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458.25</v>
      </c>
      <c r="I44" s="180">
        <f t="shared" ca="1" si="5"/>
        <v>432.18</v>
      </c>
      <c r="J44" s="177">
        <f t="shared" ca="1" si="6"/>
        <v>21.13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458.25</v>
      </c>
      <c r="N44" s="176">
        <f t="shared" ca="1" si="10"/>
        <v>432.18</v>
      </c>
      <c r="O44" s="177">
        <f t="shared" ca="1" si="11"/>
        <v>21.13</v>
      </c>
      <c r="P44" s="177">
        <f t="shared" ca="1" si="12"/>
        <v>4.9400000000000004</v>
      </c>
      <c r="Q44" s="177">
        <f t="shared" ca="1" si="13"/>
        <v>0</v>
      </c>
      <c r="R44" s="178">
        <f t="shared" ca="1" si="14"/>
        <v>458.25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434.24</v>
      </c>
      <c r="I45" s="180">
        <f t="shared" ca="1" si="5"/>
        <v>408.17</v>
      </c>
      <c r="J45" s="177">
        <f t="shared" ca="1" si="6"/>
        <v>21.13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434.24</v>
      </c>
      <c r="N45" s="176">
        <f t="shared" ca="1" si="10"/>
        <v>408.17</v>
      </c>
      <c r="O45" s="177">
        <f t="shared" ca="1" si="11"/>
        <v>21.13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434.24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410.23</v>
      </c>
      <c r="I46" s="180">
        <f t="shared" ca="1" si="5"/>
        <v>384.16</v>
      </c>
      <c r="J46" s="177">
        <f t="shared" ca="1" si="6"/>
        <v>21.13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410.23</v>
      </c>
      <c r="N46" s="176">
        <f t="shared" ca="1" si="10"/>
        <v>384.16</v>
      </c>
      <c r="O46" s="177">
        <f t="shared" ca="1" si="11"/>
        <v>21.13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410.23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362.21</v>
      </c>
      <c r="I47" s="180">
        <f t="shared" ca="1" si="5"/>
        <v>336.14</v>
      </c>
      <c r="J47" s="177">
        <f t="shared" ca="1" si="6"/>
        <v>21.13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362.21</v>
      </c>
      <c r="N47" s="176">
        <f t="shared" ca="1" si="10"/>
        <v>336.14</v>
      </c>
      <c r="O47" s="177">
        <f t="shared" ca="1" si="11"/>
        <v>21.13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362.21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314.19</v>
      </c>
      <c r="I48" s="180">
        <f t="shared" ca="1" si="5"/>
        <v>288.12</v>
      </c>
      <c r="J48" s="177">
        <f t="shared" ca="1" si="6"/>
        <v>21.13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314.19</v>
      </c>
      <c r="N48" s="176">
        <f t="shared" ca="1" si="10"/>
        <v>288.12</v>
      </c>
      <c r="O48" s="177">
        <f t="shared" ca="1" si="11"/>
        <v>21.13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314.19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295.8</v>
      </c>
      <c r="I49" s="180">
        <f t="shared" ca="1" si="5"/>
        <v>269.66000000000003</v>
      </c>
      <c r="J49" s="177">
        <f t="shared" ca="1" si="6"/>
        <v>21.19</v>
      </c>
      <c r="K49" s="177">
        <f t="shared" ca="1" si="7"/>
        <v>4.95</v>
      </c>
      <c r="L49" s="177">
        <f t="shared" ca="1" si="8"/>
        <v>0</v>
      </c>
      <c r="M49" s="178">
        <f t="shared" ca="1" si="9"/>
        <v>295.8</v>
      </c>
      <c r="N49" s="176">
        <f t="shared" ca="1" si="10"/>
        <v>269.66000000000003</v>
      </c>
      <c r="O49" s="177">
        <f t="shared" ca="1" si="11"/>
        <v>21.19</v>
      </c>
      <c r="P49" s="177">
        <f t="shared" ca="1" si="12"/>
        <v>4.95</v>
      </c>
      <c r="Q49" s="177">
        <f t="shared" ca="1" si="13"/>
        <v>0</v>
      </c>
      <c r="R49" s="178">
        <f t="shared" ca="1" si="14"/>
        <v>295.8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290.18</v>
      </c>
      <c r="I50" s="180">
        <f t="shared" ca="1" si="5"/>
        <v>264.11</v>
      </c>
      <c r="J50" s="177">
        <f t="shared" ca="1" si="6"/>
        <v>21.13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290.18</v>
      </c>
      <c r="N50" s="176">
        <f t="shared" ca="1" si="10"/>
        <v>264.11</v>
      </c>
      <c r="O50" s="177">
        <f t="shared" ca="1" si="11"/>
        <v>21.13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290.18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275.77</v>
      </c>
      <c r="I51" s="180">
        <f t="shared" ca="1" si="5"/>
        <v>249.7</v>
      </c>
      <c r="J51" s="177">
        <f t="shared" ca="1" si="6"/>
        <v>21.13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275.77</v>
      </c>
      <c r="N51" s="176">
        <f t="shared" ca="1" si="10"/>
        <v>249.7</v>
      </c>
      <c r="O51" s="177">
        <f t="shared" ca="1" si="11"/>
        <v>21.13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275.77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256.56</v>
      </c>
      <c r="I52" s="180">
        <f t="shared" ca="1" si="5"/>
        <v>230.49</v>
      </c>
      <c r="J52" s="177">
        <f t="shared" ca="1" si="6"/>
        <v>21.13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256.56</v>
      </c>
      <c r="N52" s="176">
        <f t="shared" ca="1" si="10"/>
        <v>230.49</v>
      </c>
      <c r="O52" s="177">
        <f t="shared" ca="1" si="11"/>
        <v>21.13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256.56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246.96</v>
      </c>
      <c r="I53" s="180">
        <f t="shared" ca="1" si="5"/>
        <v>220.89</v>
      </c>
      <c r="J53" s="177">
        <f t="shared" ca="1" si="6"/>
        <v>21.13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246.95999999999998</v>
      </c>
      <c r="N53" s="176">
        <f t="shared" ca="1" si="10"/>
        <v>220.89000000000001</v>
      </c>
      <c r="O53" s="177">
        <f t="shared" ca="1" si="11"/>
        <v>21.130000000000003</v>
      </c>
      <c r="P53" s="177">
        <f t="shared" ca="1" si="12"/>
        <v>4.9400000000000013</v>
      </c>
      <c r="Q53" s="177">
        <f t="shared" ca="1" si="13"/>
        <v>0</v>
      </c>
      <c r="R53" s="178">
        <f t="shared" ca="1" si="14"/>
        <v>246.96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229.54</v>
      </c>
      <c r="I54" s="180">
        <f t="shared" ca="1" si="5"/>
        <v>203.27</v>
      </c>
      <c r="J54" s="177">
        <f t="shared" ca="1" si="6"/>
        <v>21.29</v>
      </c>
      <c r="K54" s="177">
        <f t="shared" ca="1" si="7"/>
        <v>4.9800000000000004</v>
      </c>
      <c r="L54" s="177">
        <f t="shared" ca="1" si="8"/>
        <v>0</v>
      </c>
      <c r="M54" s="178">
        <f t="shared" ca="1" si="9"/>
        <v>229.54</v>
      </c>
      <c r="N54" s="176">
        <f t="shared" ca="1" si="10"/>
        <v>203.27</v>
      </c>
      <c r="O54" s="177">
        <f t="shared" ca="1" si="11"/>
        <v>21.29</v>
      </c>
      <c r="P54" s="177">
        <f t="shared" ca="1" si="12"/>
        <v>4.9800000000000004</v>
      </c>
      <c r="Q54" s="177">
        <f t="shared" ca="1" si="13"/>
        <v>0</v>
      </c>
      <c r="R54" s="178">
        <f t="shared" ca="1" si="14"/>
        <v>229.54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229.54</v>
      </c>
      <c r="I55" s="180">
        <f t="shared" ca="1" si="5"/>
        <v>203.27</v>
      </c>
      <c r="J55" s="177">
        <f t="shared" ca="1" si="6"/>
        <v>21.29</v>
      </c>
      <c r="K55" s="177">
        <f t="shared" ca="1" si="7"/>
        <v>4.9800000000000004</v>
      </c>
      <c r="L55" s="177">
        <f t="shared" ca="1" si="8"/>
        <v>0</v>
      </c>
      <c r="M55" s="178">
        <f t="shared" ca="1" si="9"/>
        <v>229.54</v>
      </c>
      <c r="N55" s="176">
        <f t="shared" ca="1" si="10"/>
        <v>203.27</v>
      </c>
      <c r="O55" s="177">
        <f t="shared" ca="1" si="11"/>
        <v>21.29</v>
      </c>
      <c r="P55" s="177">
        <f t="shared" ca="1" si="12"/>
        <v>4.9800000000000004</v>
      </c>
      <c r="Q55" s="177">
        <f t="shared" ca="1" si="13"/>
        <v>0</v>
      </c>
      <c r="R55" s="178">
        <f t="shared" ca="1" si="14"/>
        <v>229.54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229.54</v>
      </c>
      <c r="I56" s="180">
        <f t="shared" ca="1" si="5"/>
        <v>203.27</v>
      </c>
      <c r="J56" s="177">
        <f t="shared" ca="1" si="6"/>
        <v>21.29</v>
      </c>
      <c r="K56" s="177">
        <f t="shared" ca="1" si="7"/>
        <v>4.9800000000000004</v>
      </c>
      <c r="L56" s="177">
        <f t="shared" ca="1" si="8"/>
        <v>0</v>
      </c>
      <c r="M56" s="178">
        <f t="shared" ca="1" si="9"/>
        <v>229.54</v>
      </c>
      <c r="N56" s="176">
        <f t="shared" ca="1" si="10"/>
        <v>203.27</v>
      </c>
      <c r="O56" s="177">
        <f t="shared" ca="1" si="11"/>
        <v>21.29</v>
      </c>
      <c r="P56" s="177">
        <f t="shared" ca="1" si="12"/>
        <v>4.9800000000000004</v>
      </c>
      <c r="Q56" s="177">
        <f t="shared" ca="1" si="13"/>
        <v>0</v>
      </c>
      <c r="R56" s="178">
        <f t="shared" ca="1" si="14"/>
        <v>229.54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229.54</v>
      </c>
      <c r="I57" s="180">
        <f t="shared" ca="1" si="5"/>
        <v>203.27</v>
      </c>
      <c r="J57" s="177">
        <f t="shared" ca="1" si="6"/>
        <v>21.29</v>
      </c>
      <c r="K57" s="177">
        <f t="shared" ca="1" si="7"/>
        <v>4.9800000000000004</v>
      </c>
      <c r="L57" s="177">
        <f t="shared" ca="1" si="8"/>
        <v>0</v>
      </c>
      <c r="M57" s="178">
        <f t="shared" ca="1" si="9"/>
        <v>229.54</v>
      </c>
      <c r="N57" s="176">
        <f t="shared" ca="1" si="10"/>
        <v>203.27</v>
      </c>
      <c r="O57" s="177">
        <f t="shared" ca="1" si="11"/>
        <v>21.29</v>
      </c>
      <c r="P57" s="177">
        <f t="shared" ca="1" si="12"/>
        <v>4.9800000000000004</v>
      </c>
      <c r="Q57" s="177">
        <f t="shared" ca="1" si="13"/>
        <v>0</v>
      </c>
      <c r="R57" s="178">
        <f t="shared" ca="1" si="14"/>
        <v>229.54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229.54</v>
      </c>
      <c r="I58" s="180">
        <f t="shared" ca="1" si="5"/>
        <v>203.27</v>
      </c>
      <c r="J58" s="177">
        <f t="shared" ca="1" si="6"/>
        <v>21.29</v>
      </c>
      <c r="K58" s="177">
        <f t="shared" ca="1" si="7"/>
        <v>4.9800000000000004</v>
      </c>
      <c r="L58" s="177">
        <f t="shared" ca="1" si="8"/>
        <v>0</v>
      </c>
      <c r="M58" s="178">
        <f t="shared" ca="1" si="9"/>
        <v>229.54</v>
      </c>
      <c r="N58" s="176">
        <f t="shared" ca="1" si="10"/>
        <v>203.27</v>
      </c>
      <c r="O58" s="177">
        <f t="shared" ca="1" si="11"/>
        <v>21.29</v>
      </c>
      <c r="P58" s="177">
        <f t="shared" ca="1" si="12"/>
        <v>4.9800000000000004</v>
      </c>
      <c r="Q58" s="177">
        <f t="shared" ca="1" si="13"/>
        <v>0</v>
      </c>
      <c r="R58" s="178">
        <f t="shared" ca="1" si="14"/>
        <v>229.54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229.54</v>
      </c>
      <c r="I59" s="180">
        <f t="shared" ca="1" si="5"/>
        <v>203.27</v>
      </c>
      <c r="J59" s="177">
        <f t="shared" ca="1" si="6"/>
        <v>21.29</v>
      </c>
      <c r="K59" s="177">
        <f t="shared" ca="1" si="7"/>
        <v>4.9800000000000004</v>
      </c>
      <c r="L59" s="177">
        <f t="shared" ca="1" si="8"/>
        <v>0</v>
      </c>
      <c r="M59" s="178">
        <f t="shared" ca="1" si="9"/>
        <v>229.54</v>
      </c>
      <c r="N59" s="176">
        <f t="shared" ca="1" si="10"/>
        <v>203.27</v>
      </c>
      <c r="O59" s="177">
        <f t="shared" ca="1" si="11"/>
        <v>21.29</v>
      </c>
      <c r="P59" s="177">
        <f t="shared" ca="1" si="12"/>
        <v>4.9800000000000004</v>
      </c>
      <c r="Q59" s="177">
        <f t="shared" ca="1" si="13"/>
        <v>0</v>
      </c>
      <c r="R59" s="178">
        <f t="shared" ca="1" si="14"/>
        <v>229.54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229.54</v>
      </c>
      <c r="I60" s="180">
        <f t="shared" ca="1" si="5"/>
        <v>203.27</v>
      </c>
      <c r="J60" s="177">
        <f t="shared" ca="1" si="6"/>
        <v>21.29</v>
      </c>
      <c r="K60" s="177">
        <f t="shared" ca="1" si="7"/>
        <v>4.9800000000000004</v>
      </c>
      <c r="L60" s="177">
        <f t="shared" ca="1" si="8"/>
        <v>0</v>
      </c>
      <c r="M60" s="178">
        <f t="shared" ca="1" si="9"/>
        <v>229.54</v>
      </c>
      <c r="N60" s="176">
        <f t="shared" ca="1" si="10"/>
        <v>203.27</v>
      </c>
      <c r="O60" s="177">
        <f t="shared" ca="1" si="11"/>
        <v>21.29</v>
      </c>
      <c r="P60" s="177">
        <f t="shared" ca="1" si="12"/>
        <v>4.9800000000000004</v>
      </c>
      <c r="Q60" s="177">
        <f t="shared" ca="1" si="13"/>
        <v>0</v>
      </c>
      <c r="R60" s="178">
        <f t="shared" ca="1" si="14"/>
        <v>229.54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229.54</v>
      </c>
      <c r="I61" s="180">
        <f t="shared" ca="1" si="5"/>
        <v>203.27</v>
      </c>
      <c r="J61" s="177">
        <f t="shared" ca="1" si="6"/>
        <v>21.29</v>
      </c>
      <c r="K61" s="177">
        <f t="shared" ca="1" si="7"/>
        <v>4.9800000000000004</v>
      </c>
      <c r="L61" s="177">
        <f t="shared" ca="1" si="8"/>
        <v>0</v>
      </c>
      <c r="M61" s="178">
        <f t="shared" ca="1" si="9"/>
        <v>229.54</v>
      </c>
      <c r="N61" s="176">
        <f t="shared" ca="1" si="10"/>
        <v>203.27</v>
      </c>
      <c r="O61" s="177">
        <f t="shared" ca="1" si="11"/>
        <v>21.29</v>
      </c>
      <c r="P61" s="177">
        <f t="shared" ca="1" si="12"/>
        <v>4.9800000000000004</v>
      </c>
      <c r="Q61" s="177">
        <f t="shared" ca="1" si="13"/>
        <v>0</v>
      </c>
      <c r="R61" s="178">
        <f t="shared" ca="1" si="14"/>
        <v>229.54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229.54</v>
      </c>
      <c r="I62" s="180">
        <f t="shared" ca="1" si="5"/>
        <v>203.27</v>
      </c>
      <c r="J62" s="177">
        <f t="shared" ca="1" si="6"/>
        <v>21.29</v>
      </c>
      <c r="K62" s="177">
        <f t="shared" ca="1" si="7"/>
        <v>4.9800000000000004</v>
      </c>
      <c r="L62" s="177">
        <f t="shared" ca="1" si="8"/>
        <v>0</v>
      </c>
      <c r="M62" s="178">
        <f t="shared" ca="1" si="9"/>
        <v>229.54</v>
      </c>
      <c r="N62" s="176">
        <f t="shared" ca="1" si="10"/>
        <v>203.27</v>
      </c>
      <c r="O62" s="177">
        <f t="shared" ca="1" si="11"/>
        <v>21.29</v>
      </c>
      <c r="P62" s="177">
        <f t="shared" ca="1" si="12"/>
        <v>4.9800000000000004</v>
      </c>
      <c r="Q62" s="177">
        <f t="shared" ca="1" si="13"/>
        <v>0</v>
      </c>
      <c r="R62" s="178">
        <f t="shared" ca="1" si="14"/>
        <v>229.54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251.76</v>
      </c>
      <c r="I63" s="180">
        <f t="shared" ca="1" si="5"/>
        <v>225.69</v>
      </c>
      <c r="J63" s="177">
        <f t="shared" ca="1" si="6"/>
        <v>21.13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251.76</v>
      </c>
      <c r="N63" s="176">
        <f t="shared" ca="1" si="10"/>
        <v>225.69</v>
      </c>
      <c r="O63" s="177">
        <f t="shared" ca="1" si="11"/>
        <v>21.13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251.76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281.39999999999998</v>
      </c>
      <c r="I64" s="180">
        <f t="shared" ca="1" si="5"/>
        <v>255.26</v>
      </c>
      <c r="J64" s="177">
        <f t="shared" ca="1" si="6"/>
        <v>21.19</v>
      </c>
      <c r="K64" s="177">
        <f t="shared" ca="1" si="7"/>
        <v>4.95</v>
      </c>
      <c r="L64" s="177">
        <f t="shared" ca="1" si="8"/>
        <v>0</v>
      </c>
      <c r="M64" s="178">
        <f t="shared" ca="1" si="9"/>
        <v>281.39999999999998</v>
      </c>
      <c r="N64" s="176">
        <f t="shared" ca="1" si="10"/>
        <v>255.26</v>
      </c>
      <c r="O64" s="177">
        <f t="shared" ca="1" si="11"/>
        <v>21.19</v>
      </c>
      <c r="P64" s="177">
        <f t="shared" ca="1" si="12"/>
        <v>4.95</v>
      </c>
      <c r="Q64" s="177">
        <f t="shared" ca="1" si="13"/>
        <v>0</v>
      </c>
      <c r="R64" s="178">
        <f t="shared" ca="1" si="14"/>
        <v>281.39999999999998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323.79000000000002</v>
      </c>
      <c r="I65" s="180">
        <f t="shared" ca="1" si="5"/>
        <v>297.72000000000003</v>
      </c>
      <c r="J65" s="177">
        <f t="shared" ca="1" si="6"/>
        <v>21.13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323.79000000000002</v>
      </c>
      <c r="N65" s="176">
        <f t="shared" ca="1" si="10"/>
        <v>297.72000000000003</v>
      </c>
      <c r="O65" s="177">
        <f t="shared" ca="1" si="11"/>
        <v>21.13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323.79000000000002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347.8</v>
      </c>
      <c r="I66" s="180">
        <f t="shared" ca="1" si="5"/>
        <v>321.73</v>
      </c>
      <c r="J66" s="177">
        <f t="shared" ca="1" si="6"/>
        <v>21.13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347.8</v>
      </c>
      <c r="N66" s="176">
        <f t="shared" ca="1" si="10"/>
        <v>321.73</v>
      </c>
      <c r="O66" s="177">
        <f t="shared" ca="1" si="11"/>
        <v>21.13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347.8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414.28</v>
      </c>
      <c r="I67" s="180">
        <f t="shared" ca="1" si="5"/>
        <v>384.16</v>
      </c>
      <c r="J67" s="177">
        <f t="shared" ca="1" si="6"/>
        <v>21.13</v>
      </c>
      <c r="K67" s="177">
        <f t="shared" ca="1" si="7"/>
        <v>8.99</v>
      </c>
      <c r="L67" s="177">
        <f t="shared" ca="1" si="8"/>
        <v>0</v>
      </c>
      <c r="M67" s="178">
        <f t="shared" ca="1" si="9"/>
        <v>414.28000000000003</v>
      </c>
      <c r="N67" s="176">
        <f t="shared" ca="1" si="10"/>
        <v>384.15999999999997</v>
      </c>
      <c r="O67" s="177">
        <f t="shared" ca="1" si="11"/>
        <v>21.129999999999995</v>
      </c>
      <c r="P67" s="177">
        <f t="shared" ca="1" si="12"/>
        <v>8.9899999999999984</v>
      </c>
      <c r="Q67" s="177">
        <f t="shared" ca="1" si="13"/>
        <v>0</v>
      </c>
      <c r="R67" s="178">
        <f t="shared" ca="1" si="14"/>
        <v>414.28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484.39</v>
      </c>
      <c r="I68" s="180">
        <f t="shared" ref="I68:I98" ca="1" si="20">INDIRECT("BRPL_EOD!" &amp; $V$3 &amp; X68)</f>
        <v>432.18</v>
      </c>
      <c r="J68" s="177">
        <f t="shared" ref="J68:J98" ca="1" si="21">INDIRECT("BYPL_EOD!" &amp; $V$3 &amp; X68)</f>
        <v>43.22</v>
      </c>
      <c r="K68" s="177">
        <f t="shared" ref="K68:K98" ca="1" si="22">INDIRECT("TPDDL_EOD!" &amp; $V$3 &amp; X68)</f>
        <v>8.99</v>
      </c>
      <c r="L68" s="177">
        <f t="shared" ref="L68:L98" ca="1" si="23">INDIRECT("NDMC_EOD!" &amp; $V$3 &amp; X68)</f>
        <v>0</v>
      </c>
      <c r="M68" s="178">
        <f t="shared" ref="M68:M98" ca="1" si="24">SUM(I68:L68)</f>
        <v>484.39</v>
      </c>
      <c r="N68" s="176">
        <f t="shared" ref="N68:N98" ca="1" si="25">INDIRECT("BRPL_ISGS_exbus!" &amp; $V$3 &amp; X68)</f>
        <v>432.18</v>
      </c>
      <c r="O68" s="177">
        <f t="shared" ref="O68:O98" ca="1" si="26">INDIRECT("BYPL_ISGS_exbus!" &amp; $V$3 &amp; X68)</f>
        <v>43.22</v>
      </c>
      <c r="P68" s="177">
        <f t="shared" ref="P68:P98" ca="1" si="27">INDIRECT("TPDDL_ISGS_exbus!" &amp; $V$3 &amp; X68)</f>
        <v>8.99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484.39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537.21</v>
      </c>
      <c r="I69" s="180">
        <f t="shared" ca="1" si="20"/>
        <v>475.4</v>
      </c>
      <c r="J69" s="177">
        <f t="shared" ca="1" si="21"/>
        <v>52.82</v>
      </c>
      <c r="K69" s="177">
        <f t="shared" ca="1" si="22"/>
        <v>8.99</v>
      </c>
      <c r="L69" s="177">
        <f t="shared" ca="1" si="23"/>
        <v>0</v>
      </c>
      <c r="M69" s="178">
        <f t="shared" ca="1" si="24"/>
        <v>537.21</v>
      </c>
      <c r="N69" s="176">
        <f t="shared" ca="1" si="25"/>
        <v>475.4</v>
      </c>
      <c r="O69" s="177">
        <f t="shared" ca="1" si="26"/>
        <v>52.82</v>
      </c>
      <c r="P69" s="177">
        <f t="shared" ca="1" si="27"/>
        <v>8.99</v>
      </c>
      <c r="Q69" s="177">
        <f t="shared" ca="1" si="28"/>
        <v>0</v>
      </c>
      <c r="R69" s="178">
        <f t="shared" ca="1" si="29"/>
        <v>537.21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630.95000000000005</v>
      </c>
      <c r="I70" s="180">
        <f t="shared" ca="1" si="20"/>
        <v>468.4</v>
      </c>
      <c r="J70" s="177">
        <f t="shared" ca="1" si="21"/>
        <v>153.78</v>
      </c>
      <c r="K70" s="177">
        <f t="shared" ca="1" si="22"/>
        <v>8.77</v>
      </c>
      <c r="L70" s="177">
        <f t="shared" ca="1" si="23"/>
        <v>0</v>
      </c>
      <c r="M70" s="178">
        <f t="shared" ca="1" si="24"/>
        <v>630.94999999999993</v>
      </c>
      <c r="N70" s="176">
        <f t="shared" ca="1" si="25"/>
        <v>468.40000000000003</v>
      </c>
      <c r="O70" s="177">
        <f t="shared" ca="1" si="26"/>
        <v>153.78000000000003</v>
      </c>
      <c r="P70" s="177">
        <f t="shared" ca="1" si="27"/>
        <v>8.7700000000000014</v>
      </c>
      <c r="Q70" s="177">
        <f t="shared" ca="1" si="28"/>
        <v>0</v>
      </c>
      <c r="R70" s="178">
        <f t="shared" ca="1" si="29"/>
        <v>630.95000000000005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656.09</v>
      </c>
      <c r="I71" s="180">
        <f t="shared" ca="1" si="20"/>
        <v>489.44</v>
      </c>
      <c r="J71" s="177">
        <f t="shared" ca="1" si="21"/>
        <v>157.66</v>
      </c>
      <c r="K71" s="177">
        <f t="shared" ca="1" si="22"/>
        <v>8.99</v>
      </c>
      <c r="L71" s="177">
        <f t="shared" ca="1" si="23"/>
        <v>0</v>
      </c>
      <c r="M71" s="178">
        <f t="shared" ca="1" si="24"/>
        <v>656.09</v>
      </c>
      <c r="N71" s="176">
        <f t="shared" ca="1" si="25"/>
        <v>489.44</v>
      </c>
      <c r="O71" s="177">
        <f t="shared" ca="1" si="26"/>
        <v>157.66</v>
      </c>
      <c r="P71" s="177">
        <f t="shared" ca="1" si="27"/>
        <v>8.99</v>
      </c>
      <c r="Q71" s="177">
        <f t="shared" ca="1" si="28"/>
        <v>0</v>
      </c>
      <c r="R71" s="178">
        <f t="shared" ca="1" si="29"/>
        <v>656.09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656.09</v>
      </c>
      <c r="I72" s="180">
        <f t="shared" ca="1" si="20"/>
        <v>489.44</v>
      </c>
      <c r="J72" s="177">
        <f t="shared" ca="1" si="21"/>
        <v>157.66</v>
      </c>
      <c r="K72" s="177">
        <f t="shared" ca="1" si="22"/>
        <v>8.99</v>
      </c>
      <c r="L72" s="177">
        <f t="shared" ca="1" si="23"/>
        <v>0</v>
      </c>
      <c r="M72" s="178">
        <f t="shared" ca="1" si="24"/>
        <v>656.09</v>
      </c>
      <c r="N72" s="176">
        <f t="shared" ca="1" si="25"/>
        <v>489.44</v>
      </c>
      <c r="O72" s="177">
        <f t="shared" ca="1" si="26"/>
        <v>157.66</v>
      </c>
      <c r="P72" s="177">
        <f t="shared" ca="1" si="27"/>
        <v>8.99</v>
      </c>
      <c r="Q72" s="177">
        <f t="shared" ca="1" si="28"/>
        <v>0</v>
      </c>
      <c r="R72" s="178">
        <f t="shared" ca="1" si="29"/>
        <v>656.09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656.09</v>
      </c>
      <c r="I73" s="180">
        <f t="shared" ca="1" si="20"/>
        <v>489.44</v>
      </c>
      <c r="J73" s="177">
        <f t="shared" ca="1" si="21"/>
        <v>157.66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656.09</v>
      </c>
      <c r="N73" s="176">
        <f t="shared" ca="1" si="25"/>
        <v>489.44</v>
      </c>
      <c r="O73" s="177">
        <f t="shared" ca="1" si="26"/>
        <v>157.66</v>
      </c>
      <c r="P73" s="177">
        <f t="shared" ca="1" si="27"/>
        <v>8.99</v>
      </c>
      <c r="Q73" s="177">
        <f t="shared" ca="1" si="28"/>
        <v>0</v>
      </c>
      <c r="R73" s="178">
        <f t="shared" ca="1" si="29"/>
        <v>656.09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656.09</v>
      </c>
      <c r="I74" s="180">
        <f t="shared" ca="1" si="20"/>
        <v>489.44</v>
      </c>
      <c r="J74" s="177">
        <f t="shared" ca="1" si="21"/>
        <v>157.66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656.09</v>
      </c>
      <c r="N74" s="176">
        <f t="shared" ca="1" si="25"/>
        <v>489.44</v>
      </c>
      <c r="O74" s="177">
        <f t="shared" ca="1" si="26"/>
        <v>157.66</v>
      </c>
      <c r="P74" s="177">
        <f t="shared" ca="1" si="27"/>
        <v>8.99</v>
      </c>
      <c r="Q74" s="177">
        <f t="shared" ca="1" si="28"/>
        <v>0</v>
      </c>
      <c r="R74" s="178">
        <f t="shared" ca="1" si="29"/>
        <v>656.09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656.09</v>
      </c>
      <c r="I75" s="180">
        <f t="shared" ca="1" si="20"/>
        <v>489.44</v>
      </c>
      <c r="J75" s="177">
        <f t="shared" ca="1" si="21"/>
        <v>157.66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656.09</v>
      </c>
      <c r="N75" s="176">
        <f t="shared" ca="1" si="25"/>
        <v>489.44</v>
      </c>
      <c r="O75" s="177">
        <f t="shared" ca="1" si="26"/>
        <v>157.66</v>
      </c>
      <c r="P75" s="177">
        <f t="shared" ca="1" si="27"/>
        <v>8.99</v>
      </c>
      <c r="Q75" s="177">
        <f t="shared" ca="1" si="28"/>
        <v>0</v>
      </c>
      <c r="R75" s="178">
        <f t="shared" ca="1" si="29"/>
        <v>656.09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656.09</v>
      </c>
      <c r="I76" s="180">
        <f t="shared" ca="1" si="20"/>
        <v>489.44</v>
      </c>
      <c r="J76" s="177">
        <f t="shared" ca="1" si="21"/>
        <v>157.66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656.09</v>
      </c>
      <c r="N76" s="176">
        <f t="shared" ca="1" si="25"/>
        <v>489.44</v>
      </c>
      <c r="O76" s="177">
        <f t="shared" ca="1" si="26"/>
        <v>157.66</v>
      </c>
      <c r="P76" s="177">
        <f t="shared" ca="1" si="27"/>
        <v>8.99</v>
      </c>
      <c r="Q76" s="177">
        <f t="shared" ca="1" si="28"/>
        <v>0</v>
      </c>
      <c r="R76" s="178">
        <f t="shared" ca="1" si="29"/>
        <v>656.09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656.09</v>
      </c>
      <c r="I77" s="180">
        <f t="shared" ca="1" si="20"/>
        <v>489.44</v>
      </c>
      <c r="J77" s="177">
        <f t="shared" ca="1" si="21"/>
        <v>157.66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656.09</v>
      </c>
      <c r="N77" s="176">
        <f t="shared" ca="1" si="25"/>
        <v>489.44</v>
      </c>
      <c r="O77" s="177">
        <f t="shared" ca="1" si="26"/>
        <v>157.66</v>
      </c>
      <c r="P77" s="177">
        <f t="shared" ca="1" si="27"/>
        <v>8.99</v>
      </c>
      <c r="Q77" s="177">
        <f t="shared" ca="1" si="28"/>
        <v>0</v>
      </c>
      <c r="R77" s="178">
        <f t="shared" ca="1" si="29"/>
        <v>656.09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656.09</v>
      </c>
      <c r="I78" s="180">
        <f t="shared" ca="1" si="20"/>
        <v>489.44</v>
      </c>
      <c r="J78" s="177">
        <f t="shared" ca="1" si="21"/>
        <v>157.66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656.09</v>
      </c>
      <c r="N78" s="176">
        <f t="shared" ca="1" si="25"/>
        <v>489.44</v>
      </c>
      <c r="O78" s="177">
        <f t="shared" ca="1" si="26"/>
        <v>157.66</v>
      </c>
      <c r="P78" s="177">
        <f t="shared" ca="1" si="27"/>
        <v>8.99</v>
      </c>
      <c r="Q78" s="177">
        <f t="shared" ca="1" si="28"/>
        <v>0</v>
      </c>
      <c r="R78" s="178">
        <f t="shared" ca="1" si="29"/>
        <v>656.09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603.45000000000005</v>
      </c>
      <c r="I79" s="180">
        <f t="shared" ca="1" si="20"/>
        <v>496.83</v>
      </c>
      <c r="J79" s="177">
        <f t="shared" ca="1" si="21"/>
        <v>97.49</v>
      </c>
      <c r="K79" s="177">
        <f t="shared" ca="1" si="22"/>
        <v>9.1300000000000008</v>
      </c>
      <c r="L79" s="177">
        <f t="shared" ca="1" si="23"/>
        <v>0</v>
      </c>
      <c r="M79" s="178">
        <f t="shared" ca="1" si="24"/>
        <v>603.44999999999993</v>
      </c>
      <c r="N79" s="176">
        <f t="shared" ca="1" si="25"/>
        <v>496.8300000000001</v>
      </c>
      <c r="O79" s="177">
        <f t="shared" ca="1" si="26"/>
        <v>97.490000000000009</v>
      </c>
      <c r="P79" s="177">
        <f t="shared" ca="1" si="27"/>
        <v>9.1300000000000026</v>
      </c>
      <c r="Q79" s="177">
        <f t="shared" ca="1" si="28"/>
        <v>0</v>
      </c>
      <c r="R79" s="178">
        <f t="shared" ca="1" si="29"/>
        <v>603.45000000000016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570.46</v>
      </c>
      <c r="I80" s="180">
        <f t="shared" ca="1" si="20"/>
        <v>489.44</v>
      </c>
      <c r="J80" s="177">
        <f t="shared" ca="1" si="21"/>
        <v>72.03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570.46</v>
      </c>
      <c r="N80" s="176">
        <f t="shared" ca="1" si="25"/>
        <v>489.44</v>
      </c>
      <c r="O80" s="177">
        <f t="shared" ca="1" si="26"/>
        <v>72.03</v>
      </c>
      <c r="P80" s="177">
        <f t="shared" ca="1" si="27"/>
        <v>8.99</v>
      </c>
      <c r="Q80" s="177">
        <f t="shared" ca="1" si="28"/>
        <v>0</v>
      </c>
      <c r="R80" s="178">
        <f t="shared" ca="1" si="29"/>
        <v>570.46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570.46</v>
      </c>
      <c r="I81" s="180">
        <f t="shared" ca="1" si="20"/>
        <v>489.44</v>
      </c>
      <c r="J81" s="177">
        <f t="shared" ca="1" si="21"/>
        <v>72.03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570.46</v>
      </c>
      <c r="N81" s="176">
        <f t="shared" ca="1" si="25"/>
        <v>489.44</v>
      </c>
      <c r="O81" s="177">
        <f t="shared" ca="1" si="26"/>
        <v>72.03</v>
      </c>
      <c r="P81" s="177">
        <f t="shared" ca="1" si="27"/>
        <v>8.99</v>
      </c>
      <c r="Q81" s="177">
        <f t="shared" ca="1" si="28"/>
        <v>0</v>
      </c>
      <c r="R81" s="178">
        <f t="shared" ca="1" si="29"/>
        <v>570.46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536.84</v>
      </c>
      <c r="I82" s="180">
        <f t="shared" ca="1" si="20"/>
        <v>489.43</v>
      </c>
      <c r="J82" s="177">
        <f t="shared" ca="1" si="21"/>
        <v>38.42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536.84</v>
      </c>
      <c r="N82" s="176">
        <f t="shared" ca="1" si="25"/>
        <v>489.43</v>
      </c>
      <c r="O82" s="177">
        <f t="shared" ca="1" si="26"/>
        <v>38.42</v>
      </c>
      <c r="P82" s="177">
        <f t="shared" ca="1" si="27"/>
        <v>8.99</v>
      </c>
      <c r="Q82" s="177">
        <f t="shared" ca="1" si="28"/>
        <v>0</v>
      </c>
      <c r="R82" s="178">
        <f t="shared" ca="1" si="29"/>
        <v>536.84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517.64</v>
      </c>
      <c r="I83" s="180">
        <f t="shared" ca="1" si="20"/>
        <v>489.44</v>
      </c>
      <c r="J83" s="177">
        <f t="shared" ca="1" si="21"/>
        <v>19.21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517.64</v>
      </c>
      <c r="N83" s="176">
        <f t="shared" ca="1" si="25"/>
        <v>489.44</v>
      </c>
      <c r="O83" s="177">
        <f t="shared" ca="1" si="26"/>
        <v>19.21</v>
      </c>
      <c r="P83" s="177">
        <f t="shared" ca="1" si="27"/>
        <v>8.99</v>
      </c>
      <c r="Q83" s="177">
        <f t="shared" ca="1" si="28"/>
        <v>0</v>
      </c>
      <c r="R83" s="178">
        <f t="shared" ca="1" si="29"/>
        <v>517.64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517.64</v>
      </c>
      <c r="I84" s="180">
        <f t="shared" ca="1" si="20"/>
        <v>489.44</v>
      </c>
      <c r="J84" s="177">
        <f t="shared" ca="1" si="21"/>
        <v>19.21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517.64</v>
      </c>
      <c r="N84" s="176">
        <f t="shared" ca="1" si="25"/>
        <v>489.44</v>
      </c>
      <c r="O84" s="177">
        <f t="shared" ca="1" si="26"/>
        <v>19.21</v>
      </c>
      <c r="P84" s="177">
        <f t="shared" ca="1" si="27"/>
        <v>8.99</v>
      </c>
      <c r="Q84" s="177">
        <f t="shared" ca="1" si="28"/>
        <v>0</v>
      </c>
      <c r="R84" s="178">
        <f t="shared" ca="1" si="29"/>
        <v>517.64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513.58000000000004</v>
      </c>
      <c r="I85" s="180">
        <f t="shared" ca="1" si="20"/>
        <v>489.44</v>
      </c>
      <c r="J85" s="177">
        <f t="shared" ca="1" si="21"/>
        <v>19.21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513.59</v>
      </c>
      <c r="N85" s="176">
        <f t="shared" ca="1" si="25"/>
        <v>489.43047021943573</v>
      </c>
      <c r="O85" s="177">
        <f t="shared" ca="1" si="26"/>
        <v>19.209625966237663</v>
      </c>
      <c r="P85" s="177">
        <f t="shared" ca="1" si="27"/>
        <v>4.9399038143266036</v>
      </c>
      <c r="Q85" s="177">
        <f t="shared" ca="1" si="28"/>
        <v>0</v>
      </c>
      <c r="R85" s="178">
        <f t="shared" ca="1" si="29"/>
        <v>513.57999999999993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513.58000000000004</v>
      </c>
      <c r="I86" s="180">
        <f t="shared" ca="1" si="20"/>
        <v>489.44</v>
      </c>
      <c r="J86" s="177">
        <f t="shared" ca="1" si="21"/>
        <v>19.21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513.59</v>
      </c>
      <c r="N86" s="176">
        <f t="shared" ca="1" si="25"/>
        <v>489.43047021943573</v>
      </c>
      <c r="O86" s="177">
        <f t="shared" ca="1" si="26"/>
        <v>19.209625966237663</v>
      </c>
      <c r="P86" s="177">
        <f t="shared" ca="1" si="27"/>
        <v>4.9399038143266036</v>
      </c>
      <c r="Q86" s="177">
        <f t="shared" ca="1" si="28"/>
        <v>0</v>
      </c>
      <c r="R86" s="178">
        <f t="shared" ca="1" si="29"/>
        <v>513.57999999999993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513.58000000000004</v>
      </c>
      <c r="I87" s="180">
        <f t="shared" ca="1" si="20"/>
        <v>489.44</v>
      </c>
      <c r="J87" s="177">
        <f t="shared" ca="1" si="21"/>
        <v>19.21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513.59</v>
      </c>
      <c r="N87" s="176">
        <f t="shared" ca="1" si="25"/>
        <v>489.43047021943573</v>
      </c>
      <c r="O87" s="177">
        <f t="shared" ca="1" si="26"/>
        <v>19.209625966237663</v>
      </c>
      <c r="P87" s="177">
        <f t="shared" ca="1" si="27"/>
        <v>4.9399038143266036</v>
      </c>
      <c r="Q87" s="177">
        <f t="shared" ca="1" si="28"/>
        <v>0</v>
      </c>
      <c r="R87" s="178">
        <f t="shared" ca="1" si="29"/>
        <v>513.57999999999993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513.58000000000004</v>
      </c>
      <c r="I88" s="180">
        <f t="shared" ca="1" si="20"/>
        <v>489.44</v>
      </c>
      <c r="J88" s="177">
        <f t="shared" ca="1" si="21"/>
        <v>19.21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513.59</v>
      </c>
      <c r="N88" s="176">
        <f t="shared" ca="1" si="25"/>
        <v>489.43047021943573</v>
      </c>
      <c r="O88" s="177">
        <f t="shared" ca="1" si="26"/>
        <v>19.209625966237663</v>
      </c>
      <c r="P88" s="177">
        <f t="shared" ca="1" si="27"/>
        <v>4.9399038143266036</v>
      </c>
      <c r="Q88" s="177">
        <f t="shared" ca="1" si="28"/>
        <v>0</v>
      </c>
      <c r="R88" s="178">
        <f t="shared" ca="1" si="29"/>
        <v>513.57999999999993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513.58000000000004</v>
      </c>
      <c r="I89" s="180">
        <f t="shared" ca="1" si="20"/>
        <v>489.44</v>
      </c>
      <c r="J89" s="177">
        <f t="shared" ca="1" si="21"/>
        <v>19.21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513.59</v>
      </c>
      <c r="N89" s="176">
        <f t="shared" ca="1" si="25"/>
        <v>489.43047021943573</v>
      </c>
      <c r="O89" s="177">
        <f t="shared" ca="1" si="26"/>
        <v>19.209625966237663</v>
      </c>
      <c r="P89" s="177">
        <f t="shared" ca="1" si="27"/>
        <v>4.9399038143266036</v>
      </c>
      <c r="Q89" s="177">
        <f t="shared" ca="1" si="28"/>
        <v>0</v>
      </c>
      <c r="R89" s="178">
        <f t="shared" ca="1" si="29"/>
        <v>513.57999999999993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513.58000000000004</v>
      </c>
      <c r="I90" s="180">
        <f t="shared" ca="1" si="20"/>
        <v>489.44</v>
      </c>
      <c r="J90" s="177">
        <f t="shared" ca="1" si="21"/>
        <v>19.21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513.59</v>
      </c>
      <c r="N90" s="176">
        <f t="shared" ca="1" si="25"/>
        <v>489.43047021943573</v>
      </c>
      <c r="O90" s="177">
        <f t="shared" ca="1" si="26"/>
        <v>19.209625966237663</v>
      </c>
      <c r="P90" s="177">
        <f t="shared" ca="1" si="27"/>
        <v>4.9399038143266036</v>
      </c>
      <c r="Q90" s="177">
        <f t="shared" ca="1" si="28"/>
        <v>0</v>
      </c>
      <c r="R90" s="178">
        <f t="shared" ca="1" si="29"/>
        <v>513.57999999999993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513.58000000000004</v>
      </c>
      <c r="I91" s="180">
        <f t="shared" ca="1" si="20"/>
        <v>489.44</v>
      </c>
      <c r="J91" s="177">
        <f t="shared" ca="1" si="21"/>
        <v>19.21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513.59</v>
      </c>
      <c r="N91" s="176">
        <f t="shared" ca="1" si="25"/>
        <v>489.43047021943573</v>
      </c>
      <c r="O91" s="177">
        <f t="shared" ca="1" si="26"/>
        <v>19.209625966237663</v>
      </c>
      <c r="P91" s="177">
        <f t="shared" ca="1" si="27"/>
        <v>4.9399038143266036</v>
      </c>
      <c r="Q91" s="177">
        <f t="shared" ca="1" si="28"/>
        <v>0</v>
      </c>
      <c r="R91" s="178">
        <f t="shared" ca="1" si="29"/>
        <v>513.57999999999993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513.58000000000004</v>
      </c>
      <c r="I92" s="180">
        <f t="shared" ca="1" si="20"/>
        <v>489.44</v>
      </c>
      <c r="J92" s="177">
        <f t="shared" ca="1" si="21"/>
        <v>19.21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513.59</v>
      </c>
      <c r="N92" s="176">
        <f t="shared" ca="1" si="25"/>
        <v>489.43047021943573</v>
      </c>
      <c r="O92" s="177">
        <f t="shared" ca="1" si="26"/>
        <v>19.209625966237663</v>
      </c>
      <c r="P92" s="177">
        <f t="shared" ca="1" si="27"/>
        <v>4.9399038143266036</v>
      </c>
      <c r="Q92" s="177">
        <f t="shared" ca="1" si="28"/>
        <v>0</v>
      </c>
      <c r="R92" s="178">
        <f t="shared" ca="1" si="29"/>
        <v>513.57999999999993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513.58000000000004</v>
      </c>
      <c r="I93" s="180">
        <f t="shared" ca="1" si="20"/>
        <v>489.44</v>
      </c>
      <c r="J93" s="177">
        <f t="shared" ca="1" si="21"/>
        <v>19.21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513.59</v>
      </c>
      <c r="N93" s="176">
        <f t="shared" ca="1" si="25"/>
        <v>489.43047021943573</v>
      </c>
      <c r="O93" s="177">
        <f t="shared" ca="1" si="26"/>
        <v>19.209625966237663</v>
      </c>
      <c r="P93" s="177">
        <f t="shared" ca="1" si="27"/>
        <v>4.9399038143266036</v>
      </c>
      <c r="Q93" s="177">
        <f t="shared" ca="1" si="28"/>
        <v>0</v>
      </c>
      <c r="R93" s="178">
        <f t="shared" ca="1" si="29"/>
        <v>513.57999999999993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513.58000000000004</v>
      </c>
      <c r="I94" s="180">
        <f t="shared" ca="1" si="20"/>
        <v>489.44</v>
      </c>
      <c r="J94" s="177">
        <f t="shared" ca="1" si="21"/>
        <v>19.21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513.59</v>
      </c>
      <c r="N94" s="176">
        <f t="shared" ca="1" si="25"/>
        <v>489.43047021943573</v>
      </c>
      <c r="O94" s="177">
        <f t="shared" ca="1" si="26"/>
        <v>19.209625966237663</v>
      </c>
      <c r="P94" s="177">
        <f t="shared" ca="1" si="27"/>
        <v>4.9399038143266036</v>
      </c>
      <c r="Q94" s="177">
        <f t="shared" ca="1" si="28"/>
        <v>0</v>
      </c>
      <c r="R94" s="178">
        <f t="shared" ca="1" si="29"/>
        <v>513.57999999999993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513.58000000000004</v>
      </c>
      <c r="I95" s="180">
        <f t="shared" ca="1" si="20"/>
        <v>489.44</v>
      </c>
      <c r="J95" s="177">
        <f t="shared" ca="1" si="21"/>
        <v>19.21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513.59</v>
      </c>
      <c r="N95" s="176">
        <f t="shared" ca="1" si="25"/>
        <v>489.43047021943573</v>
      </c>
      <c r="O95" s="177">
        <f t="shared" ca="1" si="26"/>
        <v>19.209625966237663</v>
      </c>
      <c r="P95" s="177">
        <f t="shared" ca="1" si="27"/>
        <v>4.9399038143266036</v>
      </c>
      <c r="Q95" s="177">
        <f t="shared" ca="1" si="28"/>
        <v>0</v>
      </c>
      <c r="R95" s="178">
        <f t="shared" ca="1" si="29"/>
        <v>513.57999999999993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473.31</v>
      </c>
      <c r="I96" s="180">
        <f t="shared" ca="1" si="20"/>
        <v>449.17</v>
      </c>
      <c r="J96" s="177">
        <f t="shared" ca="1" si="21"/>
        <v>19.21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473.32</v>
      </c>
      <c r="N96" s="176">
        <f t="shared" ca="1" si="25"/>
        <v>449.16051022564017</v>
      </c>
      <c r="O96" s="177">
        <f t="shared" ca="1" si="26"/>
        <v>19.209594143497</v>
      </c>
      <c r="P96" s="177">
        <f t="shared" ca="1" si="27"/>
        <v>4.9398956308628419</v>
      </c>
      <c r="Q96" s="177">
        <f t="shared" ca="1" si="28"/>
        <v>0</v>
      </c>
      <c r="R96" s="178">
        <f t="shared" ca="1" si="29"/>
        <v>473.31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423.4</v>
      </c>
      <c r="I97" s="180">
        <f t="shared" ca="1" si="20"/>
        <v>399.26</v>
      </c>
      <c r="J97" s="177">
        <f t="shared" ca="1" si="21"/>
        <v>19.21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423.40999999999997</v>
      </c>
      <c r="N97" s="176">
        <f t="shared" ca="1" si="25"/>
        <v>399.25057036914575</v>
      </c>
      <c r="O97" s="177">
        <f t="shared" ca="1" si="26"/>
        <v>19.209546302638106</v>
      </c>
      <c r="P97" s="177">
        <f t="shared" ca="1" si="27"/>
        <v>4.9398833282161503</v>
      </c>
      <c r="Q97" s="177">
        <f t="shared" ca="1" si="28"/>
        <v>0</v>
      </c>
      <c r="R97" s="178">
        <f t="shared" ca="1" si="29"/>
        <v>423.4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363.51</v>
      </c>
      <c r="I98" s="185">
        <f t="shared" ca="1" si="20"/>
        <v>339.37</v>
      </c>
      <c r="J98" s="182">
        <f t="shared" ca="1" si="21"/>
        <v>19.21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363.52</v>
      </c>
      <c r="N98" s="181">
        <f t="shared" ca="1" si="25"/>
        <v>339.36066433758805</v>
      </c>
      <c r="O98" s="182">
        <f t="shared" ca="1" si="26"/>
        <v>19.209471555897888</v>
      </c>
      <c r="P98" s="182">
        <f t="shared" ca="1" si="27"/>
        <v>4.9398641065140847</v>
      </c>
      <c r="Q98" s="182">
        <f t="shared" ca="1" si="28"/>
        <v>0</v>
      </c>
      <c r="R98" s="183">
        <f t="shared" ca="1" si="29"/>
        <v>363.51000000000005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10.237870000000004</v>
      </c>
      <c r="I99" s="168">
        <f t="shared" ca="1" si="30"/>
        <v>8.9031249999999993</v>
      </c>
      <c r="J99" s="55">
        <f t="shared" ca="1" si="30"/>
        <v>1.1875425000000002</v>
      </c>
      <c r="K99" s="55">
        <f t="shared" ca="1" si="30"/>
        <v>0.14726500000000026</v>
      </c>
      <c r="L99" s="55">
        <f t="shared" ca="1" si="30"/>
        <v>0</v>
      </c>
      <c r="M99" s="56">
        <f t="shared" ca="1" si="30"/>
        <v>10.237932499999991</v>
      </c>
      <c r="N99" s="57">
        <f t="shared" ca="1" si="30"/>
        <v>8.9030668435387135</v>
      </c>
      <c r="O99" s="55">
        <f t="shared" ca="1" si="30"/>
        <v>1.1875389191114296</v>
      </c>
      <c r="P99" s="55">
        <f t="shared" ca="1" si="30"/>
        <v>0.14726423734985603</v>
      </c>
      <c r="Q99" s="55">
        <f t="shared" ca="1" si="30"/>
        <v>0</v>
      </c>
      <c r="R99" s="56">
        <f t="shared" ca="1" si="30"/>
        <v>10.237870000000004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9.2818021201424017E-3</v>
      </c>
      <c r="L3" s="25">
        <f>BRPL_EOD!L3-BRPL_ISGS_exbus!L3</f>
        <v>-2.6605902777721013E-4</v>
      </c>
      <c r="M3" s="25">
        <f>BRPL_EOD!M3-BRPL_ISGS_exbus!M3</f>
        <v>0</v>
      </c>
      <c r="N3" s="25">
        <f>BRPL_EOD!N3-BRPL_ISGS_exbus!N3</f>
        <v>4.3920399754497907E-3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-5.8305312710160706E-3</v>
      </c>
      <c r="R3" s="25">
        <f>BRPL_EOD!R3-BRPL_ISGS_exbus!R3</f>
        <v>0</v>
      </c>
      <c r="S3" s="25">
        <f>BRPL_EOD!S3-BRPL_ISGS_exbus!S3</f>
        <v>-5.7848232848218828E-3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4.572134692615748E-3</v>
      </c>
      <c r="X3" s="25">
        <f>BRPL_EOD!X3-BRPL_ISGS_exbus!X3</f>
        <v>4.5724515585519043E-3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9.2266308002422193E-3</v>
      </c>
      <c r="L4" s="25">
        <f>BRPL_EOD!L4-BRPL_ISGS_exbus!L4</f>
        <v>-2.6605902777721013E-4</v>
      </c>
      <c r="M4" s="25">
        <f>BRPL_EOD!M4-BRPL_ISGS_exbus!M4</f>
        <v>0</v>
      </c>
      <c r="N4" s="25">
        <f>BRPL_EOD!N4-BRPL_ISGS_exbus!N4</f>
        <v>4.3920399754497907E-3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-5.8305312710160706E-3</v>
      </c>
      <c r="R4" s="25">
        <f>BRPL_EOD!R4-BRPL_ISGS_exbus!R4</f>
        <v>0</v>
      </c>
      <c r="S4" s="25">
        <f>BRPL_EOD!S4-BRPL_ISGS_exbus!S4</f>
        <v>-5.7848232848218828E-3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4.572134692615748E-3</v>
      </c>
      <c r="X4" s="25">
        <f>BRPL_EOD!X4-BRPL_ISGS_exbus!X4</f>
        <v>4.5724515585519043E-3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-2.6605902777721013E-4</v>
      </c>
      <c r="M5" s="25">
        <f>BRPL_EOD!M5-BRPL_ISGS_exbus!M5</f>
        <v>0</v>
      </c>
      <c r="N5" s="25">
        <f>BRPL_EOD!N5-BRPL_ISGS_exbus!N5</f>
        <v>4.3920399754497907E-3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-5.8305312710160706E-3</v>
      </c>
      <c r="R5" s="25">
        <f>BRPL_EOD!R5-BRPL_ISGS_exbus!R5</f>
        <v>0</v>
      </c>
      <c r="S5" s="25">
        <f>BRPL_EOD!S5-BRPL_ISGS_exbus!S5</f>
        <v>-5.7848232848218828E-3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4.572134692615748E-3</v>
      </c>
      <c r="X5" s="25">
        <f>BRPL_EOD!X5-BRPL_ISGS_exbus!X5</f>
        <v>4.5724515585519043E-3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-2.6605902777721013E-4</v>
      </c>
      <c r="M6" s="25">
        <f>BRPL_EOD!M6-BRPL_ISGS_exbus!M6</f>
        <v>0</v>
      </c>
      <c r="N6" s="25">
        <f>BRPL_EOD!N6-BRPL_ISGS_exbus!N6</f>
        <v>4.3920399754497907E-3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-5.8305312710160706E-3</v>
      </c>
      <c r="R6" s="25">
        <f>BRPL_EOD!R6-BRPL_ISGS_exbus!R6</f>
        <v>0</v>
      </c>
      <c r="S6" s="25">
        <f>BRPL_EOD!S6-BRPL_ISGS_exbus!S6</f>
        <v>-5.7848232848218828E-3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4.572134692615748E-3</v>
      </c>
      <c r="X6" s="25">
        <f>BRPL_EOD!X6-BRPL_ISGS_exbus!X6</f>
        <v>4.5724515585519043E-3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-1.3628472222215748E-4</v>
      </c>
      <c r="M7" s="25">
        <f>BRPL_EOD!M7-BRPL_ISGS_exbus!M7</f>
        <v>0</v>
      </c>
      <c r="N7" s="25">
        <f>BRPL_EOD!N7-BRPL_ISGS_exbus!N7</f>
        <v>4.3920399754497907E-3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-4.3484320557487521E-3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4.572134692615748E-3</v>
      </c>
      <c r="X7" s="25">
        <f>BRPL_EOD!X7-BRPL_ISGS_exbus!X7</f>
        <v>4.5724515585519043E-3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-1.3628472222215748E-4</v>
      </c>
      <c r="M8" s="25">
        <f>BRPL_EOD!M8-BRPL_ISGS_exbus!M8</f>
        <v>0</v>
      </c>
      <c r="N8" s="25">
        <f>BRPL_EOD!N8-BRPL_ISGS_exbus!N8</f>
        <v>4.3920399754497907E-3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-4.3484320557487521E-3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4.572134692615748E-3</v>
      </c>
      <c r="X8" s="25">
        <f>BRPL_EOD!X8-BRPL_ISGS_exbus!X8</f>
        <v>4.5724515585519043E-3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-1.3628472222215748E-4</v>
      </c>
      <c r="M9" s="25">
        <f>BRPL_EOD!M9-BRPL_ISGS_exbus!M9</f>
        <v>0</v>
      </c>
      <c r="N9" s="25">
        <f>BRPL_EOD!N9-BRPL_ISGS_exbus!N9</f>
        <v>4.3920399754497907E-3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-4.3484320557487521E-3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4.572134692615748E-3</v>
      </c>
      <c r="X9" s="25">
        <f>BRPL_EOD!X9-BRPL_ISGS_exbus!X9</f>
        <v>4.5724515585519043E-3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-9.0763852341808615E-3</v>
      </c>
      <c r="L10" s="25">
        <f>BRPL_EOD!L10-BRPL_ISGS_exbus!L10</f>
        <v>-1.3628472222215748E-4</v>
      </c>
      <c r="M10" s="25">
        <f>BRPL_EOD!M10-BRPL_ISGS_exbus!M10</f>
        <v>0</v>
      </c>
      <c r="N10" s="25">
        <f>BRPL_EOD!N10-BRPL_ISGS_exbus!N10</f>
        <v>4.3920399754497907E-3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-4.3484320557487521E-3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4.572134692615748E-3</v>
      </c>
      <c r="X10" s="25">
        <f>BRPL_EOD!X10-BRPL_ISGS_exbus!X10</f>
        <v>4.5724515585519043E-3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-1.3628472222215748E-4</v>
      </c>
      <c r="M11" s="25">
        <f>BRPL_EOD!M11-BRPL_ISGS_exbus!M11</f>
        <v>0</v>
      </c>
      <c r="N11" s="25">
        <f>BRPL_EOD!N11-BRPL_ISGS_exbus!N11</f>
        <v>4.3920399754497907E-3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-4.3484320557487521E-3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5.0953079178910343E-3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9.0334200520203467E-3</v>
      </c>
      <c r="L12" s="25">
        <f>BRPL_EOD!L12-BRPL_ISGS_exbus!L12</f>
        <v>-1.3628472222215748E-4</v>
      </c>
      <c r="M12" s="25">
        <f>BRPL_EOD!M12-BRPL_ISGS_exbus!M12</f>
        <v>0</v>
      </c>
      <c r="N12" s="25">
        <f>BRPL_EOD!N12-BRPL_ISGS_exbus!N12</f>
        <v>4.3920399754497907E-3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-4.3484320557487521E-3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5.0953079178910343E-3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9.0334200520203467E-3</v>
      </c>
      <c r="L13" s="25">
        <f>BRPL_EOD!L13-BRPL_ISGS_exbus!L13</f>
        <v>-1.3628472222215748E-4</v>
      </c>
      <c r="M13" s="25">
        <f>BRPL_EOD!M13-BRPL_ISGS_exbus!M13</f>
        <v>0</v>
      </c>
      <c r="N13" s="25">
        <f>BRPL_EOD!N13-BRPL_ISGS_exbus!N13</f>
        <v>4.3920399754497907E-3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-4.3484320557487521E-3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5.0953079178910343E-3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9.1333524725314419E-3</v>
      </c>
      <c r="L14" s="25">
        <f>BRPL_EOD!L14-BRPL_ISGS_exbus!L14</f>
        <v>-1.3628472222215748E-4</v>
      </c>
      <c r="M14" s="25">
        <f>BRPL_EOD!M14-BRPL_ISGS_exbus!M14</f>
        <v>0</v>
      </c>
      <c r="N14" s="25">
        <f>BRPL_EOD!N14-BRPL_ISGS_exbus!N14</f>
        <v>4.3920399754497907E-3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-4.3484320557487521E-3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5.0953079178910343E-3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9.1333524725314419E-3</v>
      </c>
      <c r="L15" s="25">
        <f>BRPL_EOD!L15-BRPL_ISGS_exbus!L15</f>
        <v>-1.3628472222215748E-4</v>
      </c>
      <c r="M15" s="25">
        <f>BRPL_EOD!M15-BRPL_ISGS_exbus!M15</f>
        <v>0</v>
      </c>
      <c r="N15" s="25">
        <f>BRPL_EOD!N15-BRPL_ISGS_exbus!N15</f>
        <v>4.3920399754497907E-3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-4.3484320557487521E-3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5.0953079178910343E-3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-1.3628472222215748E-4</v>
      </c>
      <c r="M16" s="25">
        <f>BRPL_EOD!M16-BRPL_ISGS_exbus!M16</f>
        <v>0</v>
      </c>
      <c r="N16" s="25">
        <f>BRPL_EOD!N16-BRPL_ISGS_exbus!N16</f>
        <v>4.3920399754497907E-3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-4.3484320557487521E-3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5.0953079178910343E-3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9.1332793978153859E-3</v>
      </c>
      <c r="L17" s="25">
        <f>BRPL_EOD!L17-BRPL_ISGS_exbus!L17</f>
        <v>-1.3628472222215748E-4</v>
      </c>
      <c r="M17" s="25">
        <f>BRPL_EOD!M17-BRPL_ISGS_exbus!M17</f>
        <v>0</v>
      </c>
      <c r="N17" s="25">
        <f>BRPL_EOD!N17-BRPL_ISGS_exbus!N17</f>
        <v>4.3920399754497907E-3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-4.3484320557487521E-3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5.0953079178910343E-3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-1.3628472222215748E-4</v>
      </c>
      <c r="M18" s="25">
        <f>BRPL_EOD!M18-BRPL_ISGS_exbus!M18</f>
        <v>0</v>
      </c>
      <c r="N18" s="25">
        <f>BRPL_EOD!N18-BRPL_ISGS_exbus!N18</f>
        <v>4.3920399754497907E-3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-4.3484320557487521E-3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5.0953079178910343E-3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-1.3628472222215748E-4</v>
      </c>
      <c r="M19" s="25">
        <f>BRPL_EOD!M19-BRPL_ISGS_exbus!M19</f>
        <v>0</v>
      </c>
      <c r="N19" s="25">
        <f>BRPL_EOD!N19-BRPL_ISGS_exbus!N19</f>
        <v>4.3920399754497907E-3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-4.3484320557487521E-3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5.0953079178910343E-3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-1.3628472222215748E-4</v>
      </c>
      <c r="M20" s="25">
        <f>BRPL_EOD!M20-BRPL_ISGS_exbus!M20</f>
        <v>0</v>
      </c>
      <c r="N20" s="25">
        <f>BRPL_EOD!N20-BRPL_ISGS_exbus!N20</f>
        <v>4.3920399754497907E-3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-4.3484320557487521E-3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5.0953079178910343E-3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-1.3628472222215748E-4</v>
      </c>
      <c r="M21" s="25">
        <f>BRPL_EOD!M21-BRPL_ISGS_exbus!M21</f>
        <v>0</v>
      </c>
      <c r="N21" s="25">
        <f>BRPL_EOD!N21-BRPL_ISGS_exbus!N21</f>
        <v>4.3920399754497907E-3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-4.3484320557487521E-3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5.0953079178910343E-3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-1.3628472222215748E-4</v>
      </c>
      <c r="M22" s="25">
        <f>BRPL_EOD!M22-BRPL_ISGS_exbus!M22</f>
        <v>0</v>
      </c>
      <c r="N22" s="25">
        <f>BRPL_EOD!N22-BRPL_ISGS_exbus!N22</f>
        <v>4.3920399754497907E-3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-4.3484320557487521E-3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5.0953079178910343E-3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4.3920399754497907E-3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-5.8305312710160706E-3</v>
      </c>
      <c r="R23" s="25">
        <f>BRPL_EOD!R23-BRPL_ISGS_exbus!R23</f>
        <v>0</v>
      </c>
      <c r="S23" s="25">
        <f>BRPL_EOD!S23-BRPL_ISGS_exbus!S23</f>
        <v>-5.7848232848218828E-3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4.3929564411513411E-3</v>
      </c>
      <c r="X23" s="25">
        <f>BRPL_EOD!X23-BRPL_ISGS_exbus!X23</f>
        <v>4.3919793014204345E-3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9.2818484596364215E-3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4.3920399754497907E-3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-5.8305312710160706E-3</v>
      </c>
      <c r="R24" s="25">
        <f>BRPL_EOD!R24-BRPL_ISGS_exbus!R24</f>
        <v>0</v>
      </c>
      <c r="S24" s="25">
        <f>BRPL_EOD!S24-BRPL_ISGS_exbus!S24</f>
        <v>-5.7848232848218828E-3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4.3929564411513411E-3</v>
      </c>
      <c r="X24" s="25">
        <f>BRPL_EOD!X24-BRPL_ISGS_exbus!X24</f>
        <v>4.3913226621761225E-3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9.371584699408686E-3</v>
      </c>
      <c r="L25" s="25">
        <f>BRPL_EOD!L25-BRPL_ISGS_exbus!L25</f>
        <v>-2.4635966880204307E-4</v>
      </c>
      <c r="M25" s="25">
        <f>BRPL_EOD!M25-BRPL_ISGS_exbus!M25</f>
        <v>0</v>
      </c>
      <c r="N25" s="25">
        <f>BRPL_EOD!N25-BRPL_ISGS_exbus!N25</f>
        <v>4.3920399754497907E-3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-5.8305312710160706E-3</v>
      </c>
      <c r="R25" s="25">
        <f>BRPL_EOD!R25-BRPL_ISGS_exbus!R25</f>
        <v>0</v>
      </c>
      <c r="S25" s="25">
        <f>BRPL_EOD!S25-BRPL_ISGS_exbus!S25</f>
        <v>-5.7848232848218828E-3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4.3929564411513411E-3</v>
      </c>
      <c r="X25" s="25">
        <f>BRPL_EOD!X25-BRPL_ISGS_exbus!X25</f>
        <v>4.3913226621761225E-3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9.4286998485699769E-3</v>
      </c>
      <c r="L26" s="25">
        <f>BRPL_EOD!L26-BRPL_ISGS_exbus!L26</f>
        <v>-2.4635966880204307E-4</v>
      </c>
      <c r="M26" s="25">
        <f>BRPL_EOD!M26-BRPL_ISGS_exbus!M26</f>
        <v>0</v>
      </c>
      <c r="N26" s="25">
        <f>BRPL_EOD!N26-BRPL_ISGS_exbus!N26</f>
        <v>4.3920399754497907E-3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-5.8305312710160706E-3</v>
      </c>
      <c r="R26" s="25">
        <f>BRPL_EOD!R26-BRPL_ISGS_exbus!R26</f>
        <v>0</v>
      </c>
      <c r="S26" s="25">
        <f>BRPL_EOD!S26-BRPL_ISGS_exbus!S26</f>
        <v>-5.7848232848218828E-3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4.3929564411513411E-3</v>
      </c>
      <c r="X26" s="25">
        <f>BRPL_EOD!X26-BRPL_ISGS_exbus!X26</f>
        <v>4.3913226621761225E-3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-4.8037539269163432E-4</v>
      </c>
      <c r="M27" s="25">
        <f>BRPL_EOD!M27-BRPL_ISGS_exbus!M27</f>
        <v>0</v>
      </c>
      <c r="N27" s="25">
        <f>BRPL_EOD!N27-BRPL_ISGS_exbus!N27</f>
        <v>4.3920399754497907E-3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-5.1000000000005485E-3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4.3929564411513411E-3</v>
      </c>
      <c r="X27" s="25">
        <f>BRPL_EOD!X27-BRPL_ISGS_exbus!X27</f>
        <v>4.3913226621761225E-3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7.8099442379198081E-3</v>
      </c>
      <c r="L28" s="25">
        <f>BRPL_EOD!L28-BRPL_ISGS_exbus!L28</f>
        <v>-4.8037539269163432E-4</v>
      </c>
      <c r="M28" s="25">
        <f>BRPL_EOD!M28-BRPL_ISGS_exbus!M28</f>
        <v>0</v>
      </c>
      <c r="N28" s="25">
        <f>BRPL_EOD!N28-BRPL_ISGS_exbus!N28</f>
        <v>4.3920399754497907E-3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-5.1000000000005485E-3</v>
      </c>
      <c r="R28" s="25">
        <f>BRPL_EOD!R28-BRPL_ISGS_exbus!R28</f>
        <v>0</v>
      </c>
      <c r="S28" s="25">
        <f>BRPL_EOD!S28-BRPL_ISGS_exbus!S28</f>
        <v>-5.0984883188256447E-3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4.3929564411513411E-3</v>
      </c>
      <c r="X28" s="25">
        <f>BRPL_EOD!X28-BRPL_ISGS_exbus!X28</f>
        <v>4.3913226621761225E-3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-3.9951053345177456E-4</v>
      </c>
      <c r="M29" s="25">
        <f>BRPL_EOD!M29-BRPL_ISGS_exbus!M29</f>
        <v>0</v>
      </c>
      <c r="N29" s="25">
        <f>BRPL_EOD!N29-BRPL_ISGS_exbus!N29</f>
        <v>4.3920399754497907E-3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-4.3920972644375667E-3</v>
      </c>
      <c r="R29" s="25">
        <f>BRPL_EOD!R29-BRPL_ISGS_exbus!R29</f>
        <v>-4.3934911242597963E-3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4.3929564411513411E-3</v>
      </c>
      <c r="X29" s="25">
        <f>BRPL_EOD!X29-BRPL_ISGS_exbus!X29</f>
        <v>4.3913226621761225E-3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-1.6777479134244544E-4</v>
      </c>
      <c r="M30" s="25">
        <f>BRPL_EOD!M30-BRPL_ISGS_exbus!M30</f>
        <v>0</v>
      </c>
      <c r="N30" s="25">
        <f>BRPL_EOD!N30-BRPL_ISGS_exbus!N30</f>
        <v>4.3920399754497907E-3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-4.3920972644375667E-3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4.3929564411513411E-3</v>
      </c>
      <c r="X30" s="25">
        <f>BRPL_EOD!X30-BRPL_ISGS_exbus!X30</f>
        <v>4.3913226621761225E-3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-8.1673576445382423E-3</v>
      </c>
      <c r="L31" s="25">
        <f>BRPL_EOD!L31-BRPL_ISGS_exbus!L31</f>
        <v>-1.4462562555372926E-4</v>
      </c>
      <c r="M31" s="25">
        <f>BRPL_EOD!M31-BRPL_ISGS_exbus!M31</f>
        <v>0</v>
      </c>
      <c r="N31" s="25">
        <f>BRPL_EOD!N31-BRPL_ISGS_exbus!N31</f>
        <v>4.3920399754497907E-3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-4.3920972644375667E-3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4.3929564411513411E-3</v>
      </c>
      <c r="X31" s="25">
        <f>BRPL_EOD!X31-BRPL_ISGS_exbus!X31</f>
        <v>4.3913226621761225E-3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-1.4462562555372926E-4</v>
      </c>
      <c r="M32" s="25">
        <f>BRPL_EOD!M32-BRPL_ISGS_exbus!M32</f>
        <v>0</v>
      </c>
      <c r="N32" s="25">
        <f>BRPL_EOD!N32-BRPL_ISGS_exbus!N32</f>
        <v>4.3920399754497907E-3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-4.3920972644375667E-3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4.3929564411513411E-3</v>
      </c>
      <c r="X32" s="25">
        <f>BRPL_EOD!X32-BRPL_ISGS_exbus!X32</f>
        <v>4.3913226621761225E-3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-1.4462562555372926E-4</v>
      </c>
      <c r="M33" s="25">
        <f>BRPL_EOD!M33-BRPL_ISGS_exbus!M33</f>
        <v>0</v>
      </c>
      <c r="N33" s="25">
        <f>BRPL_EOD!N33-BRPL_ISGS_exbus!N33</f>
        <v>4.3920399754497907E-3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-4.3920972644375667E-3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4.3929564411513411E-3</v>
      </c>
      <c r="X33" s="25">
        <f>BRPL_EOD!X33-BRPL_ISGS_exbus!X33</f>
        <v>4.3913226621761225E-3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-1.4462562555372926E-4</v>
      </c>
      <c r="M34" s="25">
        <f>BRPL_EOD!M34-BRPL_ISGS_exbus!M34</f>
        <v>0</v>
      </c>
      <c r="N34" s="25">
        <f>BRPL_EOD!N34-BRPL_ISGS_exbus!N34</f>
        <v>4.3920399754497907E-3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-4.3920972644375667E-3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4.3929564411513411E-3</v>
      </c>
      <c r="X34" s="25">
        <f>BRPL_EOD!X34-BRPL_ISGS_exbus!X34</f>
        <v>4.3913226621761225E-3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-1.4462562555372926E-4</v>
      </c>
      <c r="M35" s="25">
        <f>BRPL_EOD!M35-BRPL_ISGS_exbus!M35</f>
        <v>0</v>
      </c>
      <c r="N35" s="25">
        <f>BRPL_EOD!N35-BRPL_ISGS_exbus!N35</f>
        <v>4.3920399754497907E-3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-4.3920972644375667E-3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4.3929564411513411E-3</v>
      </c>
      <c r="X35" s="25">
        <f>BRPL_EOD!X35-BRPL_ISGS_exbus!X35</f>
        <v>4.5700293829575855E-3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-1.4462562555372926E-4</v>
      </c>
      <c r="M36" s="25">
        <f>BRPL_EOD!M36-BRPL_ISGS_exbus!M36</f>
        <v>0</v>
      </c>
      <c r="N36" s="25">
        <f>BRPL_EOD!N36-BRPL_ISGS_exbus!N36</f>
        <v>4.3920399754497907E-3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-4.3920972644375667E-3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4.3929564411513411E-3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7.7334133893600665E-3</v>
      </c>
      <c r="L37" s="25">
        <f>BRPL_EOD!L37-BRPL_ISGS_exbus!L37</f>
        <v>-1.4462562555372926E-4</v>
      </c>
      <c r="M37" s="25">
        <f>BRPL_EOD!M37-BRPL_ISGS_exbus!M37</f>
        <v>0</v>
      </c>
      <c r="N37" s="25">
        <f>BRPL_EOD!N37-BRPL_ISGS_exbus!N37</f>
        <v>4.3920399754497907E-3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-4.3920972644375667E-3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4.3929564411513411E-3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-1.4462562555372926E-4</v>
      </c>
      <c r="M38" s="25">
        <f>BRPL_EOD!M38-BRPL_ISGS_exbus!M38</f>
        <v>0</v>
      </c>
      <c r="N38" s="25">
        <f>BRPL_EOD!N38-BRPL_ISGS_exbus!N38</f>
        <v>4.3920399754497907E-3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-4.3920972644375667E-3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4.3929564411513411E-3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-1.4462562555372926E-4</v>
      </c>
      <c r="M39" s="25">
        <f>BRPL_EOD!M39-BRPL_ISGS_exbus!M39</f>
        <v>0</v>
      </c>
      <c r="N39" s="25">
        <f>BRPL_EOD!N39-BRPL_ISGS_exbus!N39</f>
        <v>4.3920399754497907E-3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-4.3920972644375667E-3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4.3929564411513411E-3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-1.4462562555372926E-4</v>
      </c>
      <c r="M40" s="25">
        <f>BRPL_EOD!M40-BRPL_ISGS_exbus!M40</f>
        <v>0</v>
      </c>
      <c r="N40" s="25">
        <f>BRPL_EOD!N40-BRPL_ISGS_exbus!N40</f>
        <v>4.3920399754497907E-3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-4.3920972644375667E-3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4.3929564411513411E-3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-1.6777311741300593E-4</v>
      </c>
      <c r="M41" s="25">
        <f>BRPL_EOD!M41-BRPL_ISGS_exbus!M41</f>
        <v>0</v>
      </c>
      <c r="N41" s="25">
        <f>BRPL_EOD!N41-BRPL_ISGS_exbus!N41</f>
        <v>4.3920399754497907E-3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-5.8305312710160706E-3</v>
      </c>
      <c r="R41" s="25">
        <f>BRPL_EOD!R41-BRPL_ISGS_exbus!R41</f>
        <v>-4.9501661129554009E-3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4.3929564411513411E-3</v>
      </c>
      <c r="X41" s="25">
        <f>BRPL_EOD!X41-BRPL_ISGS_exbus!X41</f>
        <v>-5.1852405138959057E-3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9.1861861862980732E-3</v>
      </c>
      <c r="L42" s="25">
        <f>BRPL_EOD!L42-BRPL_ISGS_exbus!L42</f>
        <v>-1.9946724170694097E-4</v>
      </c>
      <c r="M42" s="25">
        <f>BRPL_EOD!M42-BRPL_ISGS_exbus!M42</f>
        <v>0</v>
      </c>
      <c r="N42" s="25">
        <f>BRPL_EOD!N42-BRPL_ISGS_exbus!N42</f>
        <v>4.3920399754497907E-3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-5.8305312710160706E-3</v>
      </c>
      <c r="R42" s="25">
        <f>BRPL_EOD!R42-BRPL_ISGS_exbus!R42</f>
        <v>-4.9501661129554009E-3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4.3929564411513411E-3</v>
      </c>
      <c r="X42" s="25">
        <f>BRPL_EOD!X42-BRPL_ISGS_exbus!X42</f>
        <v>5.5256869773003814E-3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4.3920399754497907E-3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-5.8305312710160706E-3</v>
      </c>
      <c r="R43" s="25">
        <f>BRPL_EOD!R43-BRPL_ISGS_exbus!R43</f>
        <v>0</v>
      </c>
      <c r="S43" s="25">
        <f>BRPL_EOD!S43-BRPL_ISGS_exbus!S43</f>
        <v>-5.7848232848218828E-3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4.3929564411513411E-3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4.3920399754497907E-3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-5.8305312710160706E-3</v>
      </c>
      <c r="R44" s="25">
        <f>BRPL_EOD!R44-BRPL_ISGS_exbus!R44</f>
        <v>0</v>
      </c>
      <c r="S44" s="25">
        <f>BRPL_EOD!S44-BRPL_ISGS_exbus!S44</f>
        <v>-5.7848232848218828E-3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4.3929564411513411E-3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4.3920399754497907E-3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-5.8305312710160706E-3</v>
      </c>
      <c r="R45" s="25">
        <f>BRPL_EOD!R45-BRPL_ISGS_exbus!R45</f>
        <v>0</v>
      </c>
      <c r="S45" s="25">
        <f>BRPL_EOD!S45-BRPL_ISGS_exbus!S45</f>
        <v>-5.7848232848218828E-3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4.3929564411513411E-3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4.3920399754497907E-3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-5.8305312710160706E-3</v>
      </c>
      <c r="R46" s="25">
        <f>BRPL_EOD!R46-BRPL_ISGS_exbus!R46</f>
        <v>0</v>
      </c>
      <c r="S46" s="25">
        <f>BRPL_EOD!S46-BRPL_ISGS_exbus!S46</f>
        <v>-5.7848232848218828E-3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4.3929564411513411E-3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4.3920399754497907E-3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-5.8305312710160706E-3</v>
      </c>
      <c r="R47" s="25">
        <f>BRPL_EOD!R47-BRPL_ISGS_exbus!R47</f>
        <v>0</v>
      </c>
      <c r="S47" s="25">
        <f>BRPL_EOD!S47-BRPL_ISGS_exbus!S47</f>
        <v>-5.7848232848218828E-3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4.3929564411513411E-3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4.3920399754497907E-3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-5.8305312710160706E-3</v>
      </c>
      <c r="R48" s="25">
        <f>BRPL_EOD!R48-BRPL_ISGS_exbus!R48</f>
        <v>0</v>
      </c>
      <c r="S48" s="25">
        <f>BRPL_EOD!S48-BRPL_ISGS_exbus!S48</f>
        <v>-5.7848232848218828E-3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4.3929564411513411E-3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4.3920399754497907E-3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-5.8305312710160706E-3</v>
      </c>
      <c r="R49" s="25">
        <f>BRPL_EOD!R49-BRPL_ISGS_exbus!R49</f>
        <v>0</v>
      </c>
      <c r="S49" s="25">
        <f>BRPL_EOD!S49-BRPL_ISGS_exbus!S49</f>
        <v>-5.7848232848218828E-3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4.3929564411513411E-3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4.3920399754497907E-3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-5.8305312710160706E-3</v>
      </c>
      <c r="R50" s="25">
        <f>BRPL_EOD!R50-BRPL_ISGS_exbus!R50</f>
        <v>0</v>
      </c>
      <c r="S50" s="25">
        <f>BRPL_EOD!S50-BRPL_ISGS_exbus!S50</f>
        <v>-5.7848232848218828E-3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4.3929564411513411E-3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4.3920399754497907E-3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-5.8305312710160706E-3</v>
      </c>
      <c r="R51" s="25">
        <f>BRPL_EOD!R51-BRPL_ISGS_exbus!R51</f>
        <v>0</v>
      </c>
      <c r="S51" s="25">
        <f>BRPL_EOD!S51-BRPL_ISGS_exbus!S51</f>
        <v>-5.7848232848218828E-3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4.3929564411513411E-3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4.3920399754497907E-3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-5.8305312710160706E-3</v>
      </c>
      <c r="R52" s="25">
        <f>BRPL_EOD!R52-BRPL_ISGS_exbus!R52</f>
        <v>0</v>
      </c>
      <c r="S52" s="25">
        <f>BRPL_EOD!S52-BRPL_ISGS_exbus!S52</f>
        <v>-5.7848232848218828E-3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4.3929564411513411E-3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4.3920399754497907E-3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4.3929564411513411E-3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4.3920399754497907E-3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4.3929564411513411E-3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4.3920399754497907E-3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4.3929564411513411E-3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4.3920399754497907E-3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4.3929564411513411E-3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4.3920399754497907E-3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4.3929564411513411E-3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4.3920399754497907E-3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4.3929564411513411E-3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4.3920399754497907E-3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4.3929564411513411E-3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4.3920399754497907E-3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-5.8305312710160706E-3</v>
      </c>
      <c r="R60" s="25">
        <f>BRPL_EOD!R60-BRPL_ISGS_exbus!R60</f>
        <v>0</v>
      </c>
      <c r="S60" s="25">
        <f>BRPL_EOD!S60-BRPL_ISGS_exbus!S60</f>
        <v>-5.7848232848218828E-3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4.3929564411513411E-3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4.3920399754497907E-3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-5.8305312710160706E-3</v>
      </c>
      <c r="R61" s="25">
        <f>BRPL_EOD!R61-BRPL_ISGS_exbus!R61</f>
        <v>0</v>
      </c>
      <c r="S61" s="25">
        <f>BRPL_EOD!S61-BRPL_ISGS_exbus!S61</f>
        <v>-5.7848232848218828E-3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4.3929564411513411E-3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4.3920399754497907E-3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-5.8305312710160706E-3</v>
      </c>
      <c r="R62" s="25">
        <f>BRPL_EOD!R62-BRPL_ISGS_exbus!R62</f>
        <v>0</v>
      </c>
      <c r="S62" s="25">
        <f>BRPL_EOD!S62-BRPL_ISGS_exbus!S62</f>
        <v>-5.7848232848218828E-3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4.3929564411513411E-3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4.3920399754497907E-3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-5.8305312710160706E-3</v>
      </c>
      <c r="R63" s="25">
        <f>BRPL_EOD!R63-BRPL_ISGS_exbus!R63</f>
        <v>0</v>
      </c>
      <c r="S63" s="25">
        <f>BRPL_EOD!S63-BRPL_ISGS_exbus!S63</f>
        <v>-5.7848232848218828E-3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4.3929564411513411E-3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4.3920399754497907E-3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-5.8305312710160706E-3</v>
      </c>
      <c r="R64" s="25">
        <f>BRPL_EOD!R64-BRPL_ISGS_exbus!R64</f>
        <v>0</v>
      </c>
      <c r="S64" s="25">
        <f>BRPL_EOD!S64-BRPL_ISGS_exbus!S64</f>
        <v>-5.7848232848218828E-3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4.3929564411513411E-3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4.3920399754497907E-3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-5.8305312710160706E-3</v>
      </c>
      <c r="R65" s="25">
        <f>BRPL_EOD!R65-BRPL_ISGS_exbus!R65</f>
        <v>0</v>
      </c>
      <c r="S65" s="25">
        <f>BRPL_EOD!S65-BRPL_ISGS_exbus!S65</f>
        <v>-5.7848232848218828E-3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4.3929564411513411E-3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4.3920399754497907E-3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-5.8305312710160706E-3</v>
      </c>
      <c r="R66" s="25">
        <f>BRPL_EOD!R66-BRPL_ISGS_exbus!R66</f>
        <v>0</v>
      </c>
      <c r="S66" s="25">
        <f>BRPL_EOD!S66-BRPL_ISGS_exbus!S66</f>
        <v>-5.7848232848218828E-3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4.3929564411513411E-3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-1.4476864425727598E-4</v>
      </c>
      <c r="M67" s="25">
        <f>BRPL_EOD!M67-BRPL_ISGS_exbus!M67</f>
        <v>0</v>
      </c>
      <c r="N67" s="25">
        <f>BRPL_EOD!N67-BRPL_ISGS_exbus!N67</f>
        <v>4.3920399754497907E-3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-4.3920972644375667E-3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4.3929564411513411E-3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-1.4462562555372926E-4</v>
      </c>
      <c r="M68" s="25">
        <f>BRPL_EOD!M68-BRPL_ISGS_exbus!M68</f>
        <v>0</v>
      </c>
      <c r="N68" s="25">
        <f>BRPL_EOD!N68-BRPL_ISGS_exbus!N68</f>
        <v>4.3920399754497907E-3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-4.3920972644375667E-3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4.3929564411513411E-3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-1.4462562555372926E-4</v>
      </c>
      <c r="M69" s="25">
        <f>BRPL_EOD!M69-BRPL_ISGS_exbus!M69</f>
        <v>0</v>
      </c>
      <c r="N69" s="25">
        <f>BRPL_EOD!N69-BRPL_ISGS_exbus!N69</f>
        <v>4.3920399754497907E-3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-4.3920972644375667E-3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4.3929564411513411E-3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-1.4462562555372926E-4</v>
      </c>
      <c r="M70" s="25">
        <f>BRPL_EOD!M70-BRPL_ISGS_exbus!M70</f>
        <v>0</v>
      </c>
      <c r="N70" s="25">
        <f>BRPL_EOD!N70-BRPL_ISGS_exbus!N70</f>
        <v>4.3920399754497907E-3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-4.3920972644375667E-3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-1.4830745736915674E-3</v>
      </c>
      <c r="V70" s="25">
        <f>BRPL_EOD!V70-BRPL_ISGS_exbus!V70</f>
        <v>0</v>
      </c>
      <c r="W70" s="25">
        <f>BRPL_EOD!W70-BRPL_ISGS_exbus!W70</f>
        <v>4.3929564411513411E-3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-1.4465769120697303E-4</v>
      </c>
      <c r="M71" s="25">
        <f>BRPL_EOD!M71-BRPL_ISGS_exbus!M71</f>
        <v>0</v>
      </c>
      <c r="N71" s="25">
        <f>BRPL_EOD!N71-BRPL_ISGS_exbus!N71</f>
        <v>4.3920399754497907E-3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-4.3920972644375667E-3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4.3929564411513411E-3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-1.4465769120697303E-4</v>
      </c>
      <c r="M72" s="25">
        <f>BRPL_EOD!M72-BRPL_ISGS_exbus!M72</f>
        <v>0</v>
      </c>
      <c r="N72" s="25">
        <f>BRPL_EOD!N72-BRPL_ISGS_exbus!N72</f>
        <v>4.3920399754497907E-3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-4.3920972644375667E-3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4.3929564411513411E-3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-1.4465769120697303E-4</v>
      </c>
      <c r="M73" s="25">
        <f>BRPL_EOD!M73-BRPL_ISGS_exbus!M73</f>
        <v>0</v>
      </c>
      <c r="N73" s="25">
        <f>BRPL_EOD!N73-BRPL_ISGS_exbus!N73</f>
        <v>4.3920399754497907E-3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4.3929564411513411E-3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-1.4465769120697303E-4</v>
      </c>
      <c r="M74" s="25">
        <f>BRPL_EOD!M74-BRPL_ISGS_exbus!M74</f>
        <v>0</v>
      </c>
      <c r="N74" s="25">
        <f>BRPL_EOD!N74-BRPL_ISGS_exbus!N74</f>
        <v>4.3920399754497907E-3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-4.3920972644375667E-3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4.3929564411513411E-3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-1.4465769120697303E-4</v>
      </c>
      <c r="M75" s="25">
        <f>BRPL_EOD!M75-BRPL_ISGS_exbus!M75</f>
        <v>0</v>
      </c>
      <c r="N75" s="25">
        <f>BRPL_EOD!N75-BRPL_ISGS_exbus!N75</f>
        <v>4.3920399754497907E-3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4.3929564411513411E-3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-1.4465769120697303E-4</v>
      </c>
      <c r="M76" s="25">
        <f>BRPL_EOD!M76-BRPL_ISGS_exbus!M76</f>
        <v>0</v>
      </c>
      <c r="N76" s="25">
        <f>BRPL_EOD!N76-BRPL_ISGS_exbus!N76</f>
        <v>4.3920399754497907E-3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4.3929564411513411E-3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-1.4465769120697303E-4</v>
      </c>
      <c r="M77" s="25">
        <f>BRPL_EOD!M77-BRPL_ISGS_exbus!M77</f>
        <v>0</v>
      </c>
      <c r="N77" s="25">
        <f>BRPL_EOD!N77-BRPL_ISGS_exbus!N77</f>
        <v>4.3920399754497907E-3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4.3929564411513411E-3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-1.4465769120697303E-4</v>
      </c>
      <c r="M78" s="25">
        <f>BRPL_EOD!M78-BRPL_ISGS_exbus!M78</f>
        <v>0</v>
      </c>
      <c r="N78" s="25">
        <f>BRPL_EOD!N78-BRPL_ISGS_exbus!N78</f>
        <v>4.3920399754497907E-3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4.3929564411513411E-3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-1.4462562555372926E-4</v>
      </c>
      <c r="M79" s="25">
        <f>BRPL_EOD!M79-BRPL_ISGS_exbus!M79</f>
        <v>0</v>
      </c>
      <c r="N79" s="25">
        <f>BRPL_EOD!N79-BRPL_ISGS_exbus!N79</f>
        <v>4.3920399754497907E-3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-4.3920972644375667E-3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4.3929564411513411E-3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-1.4462562555372926E-4</v>
      </c>
      <c r="M80" s="25">
        <f>BRPL_EOD!M80-BRPL_ISGS_exbus!M80</f>
        <v>0</v>
      </c>
      <c r="N80" s="25">
        <f>BRPL_EOD!N80-BRPL_ISGS_exbus!N80</f>
        <v>4.3920399754497907E-3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-4.3920972644375667E-3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4.3929564411513411E-3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-1.4462562555372926E-4</v>
      </c>
      <c r="M81" s="25">
        <f>BRPL_EOD!M81-BRPL_ISGS_exbus!M81</f>
        <v>0</v>
      </c>
      <c r="N81" s="25">
        <f>BRPL_EOD!N81-BRPL_ISGS_exbus!N81</f>
        <v>4.3920399754497907E-3</v>
      </c>
      <c r="O81" s="25">
        <f>BRPL_EOD!O81-BRPL_ISGS_exbus!O81</f>
        <v>0</v>
      </c>
      <c r="P81" s="25">
        <f>BRPL_EOD!P81-BRPL_ISGS_exbus!P81</f>
        <v>-1.9052979138578507E-3</v>
      </c>
      <c r="Q81" s="25">
        <f>BRPL_EOD!Q81-BRPL_ISGS_exbus!Q81</f>
        <v>-4.3920972644375667E-3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4.3929564411513411E-3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-1.4462562555372926E-4</v>
      </c>
      <c r="M82" s="25">
        <f>BRPL_EOD!M82-BRPL_ISGS_exbus!M82</f>
        <v>0</v>
      </c>
      <c r="N82" s="25">
        <f>BRPL_EOD!N82-BRPL_ISGS_exbus!N82</f>
        <v>4.3920399754497907E-3</v>
      </c>
      <c r="O82" s="25">
        <f>BRPL_EOD!O82-BRPL_ISGS_exbus!O82</f>
        <v>0</v>
      </c>
      <c r="P82" s="25">
        <f>BRPL_EOD!P82-BRPL_ISGS_exbus!P82</f>
        <v>1.9051878354190421E-3</v>
      </c>
      <c r="Q82" s="25">
        <f>BRPL_EOD!Q82-BRPL_ISGS_exbus!Q82</f>
        <v>-4.3920972644375667E-3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4.3929564411513411E-3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-1.4462562555372926E-4</v>
      </c>
      <c r="M83" s="25">
        <f>BRPL_EOD!M83-BRPL_ISGS_exbus!M83</f>
        <v>0</v>
      </c>
      <c r="N83" s="25">
        <f>BRPL_EOD!N83-BRPL_ISGS_exbus!N83</f>
        <v>4.3920399754497907E-3</v>
      </c>
      <c r="O83" s="25">
        <f>BRPL_EOD!O83-BRPL_ISGS_exbus!O83</f>
        <v>0</v>
      </c>
      <c r="P83" s="25">
        <f>BRPL_EOD!P83-BRPL_ISGS_exbus!P83</f>
        <v>1.9051878354190421E-3</v>
      </c>
      <c r="Q83" s="25">
        <f>BRPL_EOD!Q83-BRPL_ISGS_exbus!Q83</f>
        <v>-4.3920972644375667E-3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4.3929564411513411E-3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-1.4462562555372926E-4</v>
      </c>
      <c r="M84" s="25">
        <f>BRPL_EOD!M84-BRPL_ISGS_exbus!M84</f>
        <v>0</v>
      </c>
      <c r="N84" s="25">
        <f>BRPL_EOD!N84-BRPL_ISGS_exbus!N84</f>
        <v>4.3920399754497907E-3</v>
      </c>
      <c r="O84" s="25">
        <f>BRPL_EOD!O84-BRPL_ISGS_exbus!O84</f>
        <v>0</v>
      </c>
      <c r="P84" s="25">
        <f>BRPL_EOD!P84-BRPL_ISGS_exbus!P84</f>
        <v>1.9051878354190421E-3</v>
      </c>
      <c r="Q84" s="25">
        <f>BRPL_EOD!Q84-BRPL_ISGS_exbus!Q84</f>
        <v>-4.3920972644375667E-3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4.3929564411513411E-3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9.5297805642644562E-3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4.3920399754497907E-3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-5.1000000000005485E-3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4.3929564411513411E-3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9.5297805642644562E-3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4.3920399754497907E-3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-5.1000000000005485E-3</v>
      </c>
      <c r="R86" s="25">
        <f>BRPL_EOD!R86-BRPL_ISGS_exbus!R86</f>
        <v>0</v>
      </c>
      <c r="S86" s="25">
        <f>BRPL_EOD!S86-BRPL_ISGS_exbus!S86</f>
        <v>-5.0984883188256447E-3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4.3929564411513411E-3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9.5297805642644562E-3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4.3920399754497907E-3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-5.7848232848218828E-3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4.3929564411513411E-3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9.5297805642644562E-3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4.3920399754497907E-3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-5.8305312710160706E-3</v>
      </c>
      <c r="R88" s="25">
        <f>BRPL_EOD!R88-BRPL_ISGS_exbus!R88</f>
        <v>0</v>
      </c>
      <c r="S88" s="25">
        <f>BRPL_EOD!S88-BRPL_ISGS_exbus!S88</f>
        <v>-5.7848232848218828E-3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4.3929564411513411E-3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9.5297805642644562E-3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4.3920399754497907E-3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-5.8305312710160706E-3</v>
      </c>
      <c r="R89" s="25">
        <f>BRPL_EOD!R89-BRPL_ISGS_exbus!R89</f>
        <v>0</v>
      </c>
      <c r="S89" s="25">
        <f>BRPL_EOD!S89-BRPL_ISGS_exbus!S89</f>
        <v>-5.7848232848218828E-3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4.3929564411513411E-3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9.5297805642644562E-3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4.3920399754497907E-3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-5.8305312710160706E-3</v>
      </c>
      <c r="R90" s="25">
        <f>BRPL_EOD!R90-BRPL_ISGS_exbus!R90</f>
        <v>0</v>
      </c>
      <c r="S90" s="25">
        <f>BRPL_EOD!S90-BRPL_ISGS_exbus!S90</f>
        <v>-5.7848232848218828E-3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4.3929564411513411E-3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9.5297805642644562E-3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4.3920399754497907E-3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-5.8305312710160706E-3</v>
      </c>
      <c r="R91" s="25">
        <f>BRPL_EOD!R91-BRPL_ISGS_exbus!R91</f>
        <v>0</v>
      </c>
      <c r="S91" s="25">
        <f>BRPL_EOD!S91-BRPL_ISGS_exbus!S91</f>
        <v>-5.7848232848218828E-3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4.3929564411513411E-3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9.5297805642644562E-3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4.3920399754497907E-3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-5.8305312710160706E-3</v>
      </c>
      <c r="R92" s="25">
        <f>BRPL_EOD!R92-BRPL_ISGS_exbus!R92</f>
        <v>0</v>
      </c>
      <c r="S92" s="25">
        <f>BRPL_EOD!S92-BRPL_ISGS_exbus!S92</f>
        <v>-5.7848232848218828E-3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4.3929564411513411E-3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9.5297805642644562E-3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4.3920399754497907E-3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-5.8305312710160706E-3</v>
      </c>
      <c r="R93" s="25">
        <f>BRPL_EOD!R93-BRPL_ISGS_exbus!R93</f>
        <v>0</v>
      </c>
      <c r="S93" s="25">
        <f>BRPL_EOD!S93-BRPL_ISGS_exbus!S93</f>
        <v>-5.7848232848218828E-3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4.3929564411513411E-3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9.5297805642644562E-3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4.3920399754497907E-3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-5.8305312710160706E-3</v>
      </c>
      <c r="R94" s="25">
        <f>BRPL_EOD!R94-BRPL_ISGS_exbus!R94</f>
        <v>0</v>
      </c>
      <c r="S94" s="25">
        <f>BRPL_EOD!S94-BRPL_ISGS_exbus!S94</f>
        <v>-5.7848232848218828E-3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4.3929564411513411E-3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9.5297805642644562E-3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4.3920399754497907E-3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-5.8305312710160706E-3</v>
      </c>
      <c r="R95" s="25">
        <f>BRPL_EOD!R95-BRPL_ISGS_exbus!R95</f>
        <v>0</v>
      </c>
      <c r="S95" s="25">
        <f>BRPL_EOD!S95-BRPL_ISGS_exbus!S95</f>
        <v>-5.7848232848218828E-3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4.3929564411513411E-3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9.4897743598494344E-3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4.3920399754497907E-3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-5.8305312710160706E-3</v>
      </c>
      <c r="R96" s="25">
        <f>BRPL_EOD!R96-BRPL_ISGS_exbus!R96</f>
        <v>0</v>
      </c>
      <c r="S96" s="25">
        <f>BRPL_EOD!S96-BRPL_ISGS_exbus!S96</f>
        <v>-5.7848232848218828E-3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4.3929564411513411E-3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9.4296308542425322E-3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4.3920399754497907E-3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-5.8305312710160706E-3</v>
      </c>
      <c r="R97" s="25">
        <f>BRPL_EOD!R97-BRPL_ISGS_exbus!R97</f>
        <v>0</v>
      </c>
      <c r="S97" s="25">
        <f>BRPL_EOD!S97-BRPL_ISGS_exbus!S97</f>
        <v>-5.7848232848218828E-3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4.3929564411513411E-3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9.3356624119564913E-3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4.3920399754497907E-3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-5.8305312710160706E-3</v>
      </c>
      <c r="R98" s="25">
        <f>BRPL_EOD!R98-BRPL_ISGS_exbus!R98</f>
        <v>0</v>
      </c>
      <c r="S98" s="25">
        <f>BRPL_EOD!S98-BRPL_ISGS_exbus!S98</f>
        <v>-5.7848232848218828E-3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4.3929564411513411E-3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5.815646128581875E-5</v>
      </c>
      <c r="L99" s="25">
        <f>BRPL_EOD!L99-BRPL_ISGS_exbus!L99</f>
        <v>-2.4206761331246884E-6</v>
      </c>
      <c r="M99" s="25">
        <f>BRPL_EOD!M99-BRPL_ISGS_exbus!M99</f>
        <v>0</v>
      </c>
      <c r="N99" s="25">
        <f>BRPL_EOD!N99-BRPL_ISGS_exbus!N99</f>
        <v>1.0540895940969186E-4</v>
      </c>
      <c r="O99" s="25">
        <f>BRPL_EOD!O99-BRPL_ISGS_exbus!O99</f>
        <v>0</v>
      </c>
      <c r="P99" s="25">
        <f>BRPL_EOD!P99-BRPL_ISGS_exbus!P99</f>
        <v>9.5256639787155706E-7</v>
      </c>
      <c r="Q99" s="25">
        <f>BRPL_EOD!Q99-BRPL_ISGS_exbus!Q99</f>
        <v>-9.3430776558128814E-5</v>
      </c>
      <c r="R99" s="25">
        <f>BRPL_EOD!R99-BRPL_ISGS_exbus!R99</f>
        <v>-3.5734558375410952E-6</v>
      </c>
      <c r="S99" s="25">
        <f>BRPL_EOD!S99-BRPL_ISGS_exbus!S99</f>
        <v>-7.3452587766892341E-5</v>
      </c>
      <c r="T99" s="25">
        <f>BRPL_EOD!T99-BRPL_ISGS_exbus!T99</f>
        <v>0</v>
      </c>
      <c r="U99" s="25">
        <f>BRPL_EOD!U99-BRPL_ISGS_exbus!U99</f>
        <v>-3.7076864356500039E-7</v>
      </c>
      <c r="V99" s="25">
        <f>BRPL_EOD!V99-BRPL_ISGS_exbus!V99</f>
        <v>0</v>
      </c>
      <c r="W99" s="25">
        <f>BRPL_EOD!W99-BRPL_ISGS_exbus!W99</f>
        <v>9.2610441768059548E-5</v>
      </c>
      <c r="X99" s="25">
        <f>BRPL_EOD!X99-BRPL_ISGS_exbus!X99</f>
        <v>3.8832577978875626E-5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-0.04</v>
      </c>
      <c r="C3" s="194">
        <f>PPCL_NG!P3+PPCL_Spot!P3+GT_NG!P3+GT_Spot!P3+Bawana_NG!P3+Bawana_RLNG!P3+Bawana_Spot!P3</f>
        <v>-4.0000000000000008E-2</v>
      </c>
      <c r="D3" s="195">
        <f t="shared" ref="D3:D66" si="0">B3-C3</f>
        <v>0</v>
      </c>
      <c r="E3" s="194">
        <f>PPCL_NG!J3+PPCL_Spot!J3+GT_NG!J3+GT_Spot!J3+Bawana_NG!J3+Bawana_RLNG!J3+Bawana_Spot!J3</f>
        <v>-0.02</v>
      </c>
      <c r="F3" s="194">
        <f>PPCL_NG!Q3+PPCL_Spot!Q3+GT_NG!Q3+GT_Spot!Q3+Bawana_NG!Q3+Bawana_RLNG!Q3+Bawana_Spot!Q3</f>
        <v>-2.0000000000000004E-2</v>
      </c>
      <c r="G3" s="195">
        <f t="shared" ref="G3:G66" si="1">E3-F3</f>
        <v>0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-0.01</v>
      </c>
      <c r="L3" s="194">
        <f>PPCL_NG!S3+PPCL_Spot!S3+GT_NG!S3+GT_Spot!S3+Bawana_NG!S3+Bawana_RLNG!S3+Bawana_Spot!S3</f>
        <v>-1.0000000000000002E-2</v>
      </c>
      <c r="M3" s="195">
        <f t="shared" ref="M3:M66" si="3">K3-L3</f>
        <v>0</v>
      </c>
      <c r="N3" s="194">
        <f>PPCL_NG!M3+PPCL_Spot!M3+GT_NG!M3+GT_Spot!M3+Bawana_NG!M3+Bawana_RLNG!M3+Bawana_Spot!M3</f>
        <v>-0.03</v>
      </c>
      <c r="O3" s="194">
        <f>PPCL_NG!T3+PPCL_Spot!T3+GT_NG!T3+GT_Spot!T3+Bawana_NG!T3+Bawana_RLNG!T3+Bawana_Spot!T3</f>
        <v>-3.0000000000000002E-2</v>
      </c>
      <c r="P3" s="195">
        <f t="shared" ref="P3:P66" si="4">N3-O3</f>
        <v>0</v>
      </c>
      <c r="Q3" s="195">
        <f>D3+G3+J3+M3+P3</f>
        <v>0</v>
      </c>
    </row>
    <row r="4" spans="1:17">
      <c r="A4" s="34" t="s">
        <v>46</v>
      </c>
      <c r="B4" s="194">
        <f>PPCL_NG!I4+PPCL_Spot!I4+GT_NG!I4+GT_Spot!I4+Bawana_NG!I4+Bawana_RLNG!I4+Bawana_Spot!I4</f>
        <v>-0.04</v>
      </c>
      <c r="C4" s="194">
        <f>PPCL_NG!P4+PPCL_Spot!P4+GT_NG!P4+GT_Spot!P4+Bawana_NG!P4+Bawana_RLNG!P4+Bawana_Spot!P4</f>
        <v>-4.0000000000000008E-2</v>
      </c>
      <c r="D4" s="195">
        <f t="shared" si="0"/>
        <v>0</v>
      </c>
      <c r="E4" s="194">
        <f>PPCL_NG!J4+PPCL_Spot!J4+GT_NG!J4+GT_Spot!J4+Bawana_NG!J4+Bawana_RLNG!J4+Bawana_Spot!J4</f>
        <v>-0.02</v>
      </c>
      <c r="F4" s="194">
        <f>PPCL_NG!Q4+PPCL_Spot!Q4+GT_NG!Q4+GT_Spot!Q4+Bawana_NG!Q4+Bawana_RLNG!Q4+Bawana_Spot!Q4</f>
        <v>-2.0000000000000004E-2</v>
      </c>
      <c r="G4" s="195">
        <f t="shared" si="1"/>
        <v>0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-0.01</v>
      </c>
      <c r="L4" s="194">
        <f>PPCL_NG!S4+PPCL_Spot!S4+GT_NG!S4+GT_Spot!S4+Bawana_NG!S4+Bawana_RLNG!S4+Bawana_Spot!S4</f>
        <v>-1.0000000000000002E-2</v>
      </c>
      <c r="M4" s="195">
        <f t="shared" si="3"/>
        <v>0</v>
      </c>
      <c r="N4" s="194">
        <f>PPCL_NG!M4+PPCL_Spot!M4+GT_NG!M4+GT_Spot!M4+Bawana_NG!M4+Bawana_RLNG!M4+Bawana_Spot!M4</f>
        <v>-0.03</v>
      </c>
      <c r="O4" s="194">
        <f>PPCL_NG!T4+PPCL_Spot!T4+GT_NG!T4+GT_Spot!T4+Bawana_NG!T4+Bawana_RLNG!T4+Bawana_Spot!T4</f>
        <v>-3.0000000000000002E-2</v>
      </c>
      <c r="P4" s="195">
        <f t="shared" si="4"/>
        <v>0</v>
      </c>
      <c r="Q4" s="195">
        <f t="shared" ref="Q4:Q67" si="5">D4+G4+J4+M4+P4</f>
        <v>0</v>
      </c>
    </row>
    <row r="5" spans="1:17">
      <c r="A5" s="34" t="s">
        <v>47</v>
      </c>
      <c r="B5" s="194">
        <f>PPCL_NG!I5+PPCL_Spot!I5+GT_NG!I5+GT_Spot!I5+Bawana_NG!I5+Bawana_RLNG!I5+Bawana_Spot!I5</f>
        <v>-0.04</v>
      </c>
      <c r="C5" s="194">
        <f>PPCL_NG!P5+PPCL_Spot!P5+GT_NG!P5+GT_Spot!P5+Bawana_NG!P5+Bawana_RLNG!P5+Bawana_Spot!P5</f>
        <v>-4.0000000000000008E-2</v>
      </c>
      <c r="D5" s="195">
        <f t="shared" si="0"/>
        <v>0</v>
      </c>
      <c r="E5" s="194">
        <f>PPCL_NG!J5+PPCL_Spot!J5+GT_NG!J5+GT_Spot!J5+Bawana_NG!J5+Bawana_RLNG!J5+Bawana_Spot!J5</f>
        <v>-0.02</v>
      </c>
      <c r="F5" s="194">
        <f>PPCL_NG!Q5+PPCL_Spot!Q5+GT_NG!Q5+GT_Spot!Q5+Bawana_NG!Q5+Bawana_RLNG!Q5+Bawana_Spot!Q5</f>
        <v>-2.0000000000000004E-2</v>
      </c>
      <c r="G5" s="195">
        <f t="shared" si="1"/>
        <v>0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-0.01</v>
      </c>
      <c r="L5" s="194">
        <f>PPCL_NG!S5+PPCL_Spot!S5+GT_NG!S5+GT_Spot!S5+Bawana_NG!S5+Bawana_RLNG!S5+Bawana_Spot!S5</f>
        <v>-1.0000000000000002E-2</v>
      </c>
      <c r="M5" s="195">
        <f t="shared" si="3"/>
        <v>0</v>
      </c>
      <c r="N5" s="194">
        <f>PPCL_NG!M5+PPCL_Spot!M5+GT_NG!M5+GT_Spot!M5+Bawana_NG!M5+Bawana_RLNG!M5+Bawana_Spot!M5</f>
        <v>-0.03</v>
      </c>
      <c r="O5" s="194">
        <f>PPCL_NG!T5+PPCL_Spot!T5+GT_NG!T5+GT_Spot!T5+Bawana_NG!T5+Bawana_RLNG!T5+Bawana_Spot!T5</f>
        <v>-3.0000000000000002E-2</v>
      </c>
      <c r="P5" s="195">
        <f t="shared" si="4"/>
        <v>0</v>
      </c>
      <c r="Q5" s="195">
        <f t="shared" si="5"/>
        <v>0</v>
      </c>
    </row>
    <row r="6" spans="1:17">
      <c r="A6" s="34" t="s">
        <v>48</v>
      </c>
      <c r="B6" s="194">
        <f>PPCL_NG!I6+PPCL_Spot!I6+GT_NG!I6+GT_Spot!I6+Bawana_NG!I6+Bawana_RLNG!I6+Bawana_Spot!I6</f>
        <v>-0.04</v>
      </c>
      <c r="C6" s="194">
        <f>PPCL_NG!P6+PPCL_Spot!P6+GT_NG!P6+GT_Spot!P6+Bawana_NG!P6+Bawana_RLNG!P6+Bawana_Spot!P6</f>
        <v>-4.0000000000000008E-2</v>
      </c>
      <c r="D6" s="195">
        <f t="shared" si="0"/>
        <v>0</v>
      </c>
      <c r="E6" s="194">
        <f>PPCL_NG!J6+PPCL_Spot!J6+GT_NG!J6+GT_Spot!J6+Bawana_NG!J6+Bawana_RLNG!J6+Bawana_Spot!J6</f>
        <v>-0.02</v>
      </c>
      <c r="F6" s="194">
        <f>PPCL_NG!Q6+PPCL_Spot!Q6+GT_NG!Q6+GT_Spot!Q6+Bawana_NG!Q6+Bawana_RLNG!Q6+Bawana_Spot!Q6</f>
        <v>-2.0000000000000004E-2</v>
      </c>
      <c r="G6" s="195">
        <f t="shared" si="1"/>
        <v>0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-0.01</v>
      </c>
      <c r="L6" s="194">
        <f>PPCL_NG!S6+PPCL_Spot!S6+GT_NG!S6+GT_Spot!S6+Bawana_NG!S6+Bawana_RLNG!S6+Bawana_Spot!S6</f>
        <v>-1.0000000000000002E-2</v>
      </c>
      <c r="M6" s="195">
        <f t="shared" si="3"/>
        <v>0</v>
      </c>
      <c r="N6" s="194">
        <f>PPCL_NG!M6+PPCL_Spot!M6+GT_NG!M6+GT_Spot!M6+Bawana_NG!M6+Bawana_RLNG!M6+Bawana_Spot!M6</f>
        <v>-0.03</v>
      </c>
      <c r="O6" s="194">
        <f>PPCL_NG!T6+PPCL_Spot!T6+GT_NG!T6+GT_Spot!T6+Bawana_NG!T6+Bawana_RLNG!T6+Bawana_Spot!T6</f>
        <v>-3.0000000000000002E-2</v>
      </c>
      <c r="P6" s="195">
        <f t="shared" si="4"/>
        <v>0</v>
      </c>
      <c r="Q6" s="195">
        <f t="shared" si="5"/>
        <v>0</v>
      </c>
    </row>
    <row r="7" spans="1:17">
      <c r="A7" s="34" t="s">
        <v>49</v>
      </c>
      <c r="B7" s="194">
        <f>PPCL_NG!I7+PPCL_Spot!I7+GT_NG!I7+GT_Spot!I7+Bawana_NG!I7+Bawana_RLNG!I7+Bawana_Spot!I7</f>
        <v>-0.04</v>
      </c>
      <c r="C7" s="194">
        <f>PPCL_NG!P7+PPCL_Spot!P7+GT_NG!P7+GT_Spot!P7+Bawana_NG!P7+Bawana_RLNG!P7+Bawana_Spot!P7</f>
        <v>-4.0000000000000008E-2</v>
      </c>
      <c r="D7" s="195">
        <f t="shared" si="0"/>
        <v>0</v>
      </c>
      <c r="E7" s="194">
        <f>PPCL_NG!J7+PPCL_Spot!J7+GT_NG!J7+GT_Spot!J7+Bawana_NG!J7+Bawana_RLNG!J7+Bawana_Spot!J7</f>
        <v>-0.02</v>
      </c>
      <c r="F7" s="194">
        <f>PPCL_NG!Q7+PPCL_Spot!Q7+GT_NG!Q7+GT_Spot!Q7+Bawana_NG!Q7+Bawana_RLNG!Q7+Bawana_Spot!Q7</f>
        <v>-2.0000000000000004E-2</v>
      </c>
      <c r="G7" s="195">
        <f t="shared" si="1"/>
        <v>0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-0.01</v>
      </c>
      <c r="L7" s="194">
        <f>PPCL_NG!S7+PPCL_Spot!S7+GT_NG!S7+GT_Spot!S7+Bawana_NG!S7+Bawana_RLNG!S7+Bawana_Spot!S7</f>
        <v>-1.0000000000000002E-2</v>
      </c>
      <c r="M7" s="195">
        <f t="shared" si="3"/>
        <v>0</v>
      </c>
      <c r="N7" s="194">
        <f>PPCL_NG!M7+PPCL_Spot!M7+GT_NG!M7+GT_Spot!M7+Bawana_NG!M7+Bawana_RLNG!M7+Bawana_Spot!M7</f>
        <v>-0.03</v>
      </c>
      <c r="O7" s="194">
        <f>PPCL_NG!T7+PPCL_Spot!T7+GT_NG!T7+GT_Spot!T7+Bawana_NG!T7+Bawana_RLNG!T7+Bawana_Spot!T7</f>
        <v>-3.0000000000000002E-2</v>
      </c>
      <c r="P7" s="195">
        <f t="shared" si="4"/>
        <v>0</v>
      </c>
      <c r="Q7" s="195">
        <f t="shared" si="5"/>
        <v>0</v>
      </c>
    </row>
    <row r="8" spans="1:17">
      <c r="A8" s="34" t="s">
        <v>50</v>
      </c>
      <c r="B8" s="194">
        <f>PPCL_NG!I8+PPCL_Spot!I8+GT_NG!I8+GT_Spot!I8+Bawana_NG!I8+Bawana_RLNG!I8+Bawana_Spot!I8</f>
        <v>-0.04</v>
      </c>
      <c r="C8" s="194">
        <f>PPCL_NG!P8+PPCL_Spot!P8+GT_NG!P8+GT_Spot!P8+Bawana_NG!P8+Bawana_RLNG!P8+Bawana_Spot!P8</f>
        <v>-4.0000000000000008E-2</v>
      </c>
      <c r="D8" s="195">
        <f t="shared" si="0"/>
        <v>0</v>
      </c>
      <c r="E8" s="194">
        <f>PPCL_NG!J8+PPCL_Spot!J8+GT_NG!J8+GT_Spot!J8+Bawana_NG!J8+Bawana_RLNG!J8+Bawana_Spot!J8</f>
        <v>-0.02</v>
      </c>
      <c r="F8" s="194">
        <f>PPCL_NG!Q8+PPCL_Spot!Q8+GT_NG!Q8+GT_Spot!Q8+Bawana_NG!Q8+Bawana_RLNG!Q8+Bawana_Spot!Q8</f>
        <v>-2.0000000000000004E-2</v>
      </c>
      <c r="G8" s="195">
        <f t="shared" si="1"/>
        <v>0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-0.01</v>
      </c>
      <c r="L8" s="194">
        <f>PPCL_NG!S8+PPCL_Spot!S8+GT_NG!S8+GT_Spot!S8+Bawana_NG!S8+Bawana_RLNG!S8+Bawana_Spot!S8</f>
        <v>-1.0000000000000002E-2</v>
      </c>
      <c r="M8" s="195">
        <f t="shared" si="3"/>
        <v>0</v>
      </c>
      <c r="N8" s="194">
        <f>PPCL_NG!M8+PPCL_Spot!M8+GT_NG!M8+GT_Spot!M8+Bawana_NG!M8+Bawana_RLNG!M8+Bawana_Spot!M8</f>
        <v>-0.03</v>
      </c>
      <c r="O8" s="194">
        <f>PPCL_NG!T8+PPCL_Spot!T8+GT_NG!T8+GT_Spot!T8+Bawana_NG!T8+Bawana_RLNG!T8+Bawana_Spot!T8</f>
        <v>-3.0000000000000002E-2</v>
      </c>
      <c r="P8" s="195">
        <f t="shared" si="4"/>
        <v>0</v>
      </c>
      <c r="Q8" s="195">
        <f t="shared" si="5"/>
        <v>0</v>
      </c>
    </row>
    <row r="9" spans="1:17">
      <c r="A9" s="34" t="s">
        <v>51</v>
      </c>
      <c r="B9" s="194">
        <f>PPCL_NG!I9+PPCL_Spot!I9+GT_NG!I9+GT_Spot!I9+Bawana_NG!I9+Bawana_RLNG!I9+Bawana_Spot!I9</f>
        <v>-0.04</v>
      </c>
      <c r="C9" s="194">
        <f>PPCL_NG!P9+PPCL_Spot!P9+GT_NG!P9+GT_Spot!P9+Bawana_NG!P9+Bawana_RLNG!P9+Bawana_Spot!P9</f>
        <v>-4.0000000000000008E-2</v>
      </c>
      <c r="D9" s="195">
        <f t="shared" si="0"/>
        <v>0</v>
      </c>
      <c r="E9" s="194">
        <f>PPCL_NG!J9+PPCL_Spot!J9+GT_NG!J9+GT_Spot!J9+Bawana_NG!J9+Bawana_RLNG!J9+Bawana_Spot!J9</f>
        <v>-0.02</v>
      </c>
      <c r="F9" s="194">
        <f>PPCL_NG!Q9+PPCL_Spot!Q9+GT_NG!Q9+GT_Spot!Q9+Bawana_NG!Q9+Bawana_RLNG!Q9+Bawana_Spot!Q9</f>
        <v>-2.0000000000000004E-2</v>
      </c>
      <c r="G9" s="195">
        <f t="shared" si="1"/>
        <v>0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-0.01</v>
      </c>
      <c r="L9" s="194">
        <f>PPCL_NG!S9+PPCL_Spot!S9+GT_NG!S9+GT_Spot!S9+Bawana_NG!S9+Bawana_RLNG!S9+Bawana_Spot!S9</f>
        <v>-1.0000000000000002E-2</v>
      </c>
      <c r="M9" s="195">
        <f t="shared" si="3"/>
        <v>0</v>
      </c>
      <c r="N9" s="194">
        <f>PPCL_NG!M9+PPCL_Spot!M9+GT_NG!M9+GT_Spot!M9+Bawana_NG!M9+Bawana_RLNG!M9+Bawana_Spot!M9</f>
        <v>-0.03</v>
      </c>
      <c r="O9" s="194">
        <f>PPCL_NG!T9+PPCL_Spot!T9+GT_NG!T9+GT_Spot!T9+Bawana_NG!T9+Bawana_RLNG!T9+Bawana_Spot!T9</f>
        <v>-3.0000000000000002E-2</v>
      </c>
      <c r="P9" s="195">
        <f t="shared" si="4"/>
        <v>0</v>
      </c>
      <c r="Q9" s="195">
        <f t="shared" si="5"/>
        <v>0</v>
      </c>
    </row>
    <row r="10" spans="1:17">
      <c r="A10" s="34" t="s">
        <v>52</v>
      </c>
      <c r="B10" s="194">
        <f>PPCL_NG!I10+PPCL_Spot!I10+GT_NG!I10+GT_Spot!I10+Bawana_NG!I10+Bawana_RLNG!I10+Bawana_Spot!I10</f>
        <v>-0.04</v>
      </c>
      <c r="C10" s="194">
        <f>PPCL_NG!P10+PPCL_Spot!P10+GT_NG!P10+GT_Spot!P10+Bawana_NG!P10+Bawana_RLNG!P10+Bawana_Spot!P10</f>
        <v>-4.0000000000000008E-2</v>
      </c>
      <c r="D10" s="195">
        <f t="shared" si="0"/>
        <v>0</v>
      </c>
      <c r="E10" s="194">
        <f>PPCL_NG!J10+PPCL_Spot!J10+GT_NG!J10+GT_Spot!J10+Bawana_NG!J10+Bawana_RLNG!J10+Bawana_Spot!J10</f>
        <v>-0.02</v>
      </c>
      <c r="F10" s="194">
        <f>PPCL_NG!Q10+PPCL_Spot!Q10+GT_NG!Q10+GT_Spot!Q10+Bawana_NG!Q10+Bawana_RLNG!Q10+Bawana_Spot!Q10</f>
        <v>-2.0000000000000004E-2</v>
      </c>
      <c r="G10" s="195">
        <f t="shared" si="1"/>
        <v>0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-0.01</v>
      </c>
      <c r="L10" s="194">
        <f>PPCL_NG!S10+PPCL_Spot!S10+GT_NG!S10+GT_Spot!S10+Bawana_NG!S10+Bawana_RLNG!S10+Bawana_Spot!S10</f>
        <v>-1.0000000000000002E-2</v>
      </c>
      <c r="M10" s="195">
        <f t="shared" si="3"/>
        <v>0</v>
      </c>
      <c r="N10" s="194">
        <f>PPCL_NG!M10+PPCL_Spot!M10+GT_NG!M10+GT_Spot!M10+Bawana_NG!M10+Bawana_RLNG!M10+Bawana_Spot!M10</f>
        <v>-0.03</v>
      </c>
      <c r="O10" s="194">
        <f>PPCL_NG!T10+PPCL_Spot!T10+GT_NG!T10+GT_Spot!T10+Bawana_NG!T10+Bawana_RLNG!T10+Bawana_Spot!T10</f>
        <v>-3.0000000000000002E-2</v>
      </c>
      <c r="P10" s="195">
        <f t="shared" si="4"/>
        <v>0</v>
      </c>
      <c r="Q10" s="195">
        <f t="shared" si="5"/>
        <v>0</v>
      </c>
    </row>
    <row r="11" spans="1:17">
      <c r="A11" s="34" t="s">
        <v>53</v>
      </c>
      <c r="B11" s="194">
        <f>PPCL_NG!I11+PPCL_Spot!I11+GT_NG!I11+GT_Spot!I11+Bawana_NG!I11+Bawana_RLNG!I11+Bawana_Spot!I11</f>
        <v>-0.04</v>
      </c>
      <c r="C11" s="194">
        <f>PPCL_NG!P11+PPCL_Spot!P11+GT_NG!P11+GT_Spot!P11+Bawana_NG!P11+Bawana_RLNG!P11+Bawana_Spot!P11</f>
        <v>-4.0000000000000008E-2</v>
      </c>
      <c r="D11" s="195">
        <f t="shared" si="0"/>
        <v>0</v>
      </c>
      <c r="E11" s="194">
        <f>PPCL_NG!J11+PPCL_Spot!J11+GT_NG!J11+GT_Spot!J11+Bawana_NG!J11+Bawana_RLNG!J11+Bawana_Spot!J11</f>
        <v>-0.02</v>
      </c>
      <c r="F11" s="194">
        <f>PPCL_NG!Q11+PPCL_Spot!Q11+GT_NG!Q11+GT_Spot!Q11+Bawana_NG!Q11+Bawana_RLNG!Q11+Bawana_Spot!Q11</f>
        <v>-2.0000000000000004E-2</v>
      </c>
      <c r="G11" s="195">
        <f t="shared" si="1"/>
        <v>0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-0.01</v>
      </c>
      <c r="L11" s="194">
        <f>PPCL_NG!S11+PPCL_Spot!S11+GT_NG!S11+GT_Spot!S11+Bawana_NG!S11+Bawana_RLNG!S11+Bawana_Spot!S11</f>
        <v>-1.0000000000000002E-2</v>
      </c>
      <c r="M11" s="195">
        <f t="shared" si="3"/>
        <v>0</v>
      </c>
      <c r="N11" s="194">
        <f>PPCL_NG!M11+PPCL_Spot!M11+GT_NG!M11+GT_Spot!M11+Bawana_NG!M11+Bawana_RLNG!M11+Bawana_Spot!M11</f>
        <v>-0.03</v>
      </c>
      <c r="O11" s="194">
        <f>PPCL_NG!T11+PPCL_Spot!T11+GT_NG!T11+GT_Spot!T11+Bawana_NG!T11+Bawana_RLNG!T11+Bawana_Spot!T11</f>
        <v>-3.0000000000000002E-2</v>
      </c>
      <c r="P11" s="195">
        <f t="shared" si="4"/>
        <v>0</v>
      </c>
      <c r="Q11" s="195">
        <f t="shared" si="5"/>
        <v>0</v>
      </c>
    </row>
    <row r="12" spans="1:17">
      <c r="A12" s="34" t="s">
        <v>54</v>
      </c>
      <c r="B12" s="194">
        <f>PPCL_NG!I12+PPCL_Spot!I12+GT_NG!I12+GT_Spot!I12+Bawana_NG!I12+Bawana_RLNG!I12+Bawana_Spot!I12</f>
        <v>-0.04</v>
      </c>
      <c r="C12" s="194">
        <f>PPCL_NG!P12+PPCL_Spot!P12+GT_NG!P12+GT_Spot!P12+Bawana_NG!P12+Bawana_RLNG!P12+Bawana_Spot!P12</f>
        <v>-4.0000000000000008E-2</v>
      </c>
      <c r="D12" s="195">
        <f t="shared" si="0"/>
        <v>0</v>
      </c>
      <c r="E12" s="194">
        <f>PPCL_NG!J12+PPCL_Spot!J12+GT_NG!J12+GT_Spot!J12+Bawana_NG!J12+Bawana_RLNG!J12+Bawana_Spot!J12</f>
        <v>-0.02</v>
      </c>
      <c r="F12" s="194">
        <f>PPCL_NG!Q12+PPCL_Spot!Q12+GT_NG!Q12+GT_Spot!Q12+Bawana_NG!Q12+Bawana_RLNG!Q12+Bawana_Spot!Q12</f>
        <v>-2.0000000000000004E-2</v>
      </c>
      <c r="G12" s="195">
        <f t="shared" si="1"/>
        <v>0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-0.01</v>
      </c>
      <c r="L12" s="194">
        <f>PPCL_NG!S12+PPCL_Spot!S12+GT_NG!S12+GT_Spot!S12+Bawana_NG!S12+Bawana_RLNG!S12+Bawana_Spot!S12</f>
        <v>-1.0000000000000002E-2</v>
      </c>
      <c r="M12" s="195">
        <f t="shared" si="3"/>
        <v>0</v>
      </c>
      <c r="N12" s="194">
        <f>PPCL_NG!M12+PPCL_Spot!M12+GT_NG!M12+GT_Spot!M12+Bawana_NG!M12+Bawana_RLNG!M12+Bawana_Spot!M12</f>
        <v>-0.03</v>
      </c>
      <c r="O12" s="194">
        <f>PPCL_NG!T12+PPCL_Spot!T12+GT_NG!T12+GT_Spot!T12+Bawana_NG!T12+Bawana_RLNG!T12+Bawana_Spot!T12</f>
        <v>-3.0000000000000002E-2</v>
      </c>
      <c r="P12" s="195">
        <f t="shared" si="4"/>
        <v>0</v>
      </c>
      <c r="Q12" s="195">
        <f t="shared" si="5"/>
        <v>0</v>
      </c>
    </row>
    <row r="13" spans="1:17">
      <c r="A13" s="34" t="s">
        <v>55</v>
      </c>
      <c r="B13" s="194">
        <f>PPCL_NG!I13+PPCL_Spot!I13+GT_NG!I13+GT_Spot!I13+Bawana_NG!I13+Bawana_RLNG!I13+Bawana_Spot!I13</f>
        <v>-0.04</v>
      </c>
      <c r="C13" s="194">
        <f>PPCL_NG!P13+PPCL_Spot!P13+GT_NG!P13+GT_Spot!P13+Bawana_NG!P13+Bawana_RLNG!P13+Bawana_Spot!P13</f>
        <v>-4.0000000000000008E-2</v>
      </c>
      <c r="D13" s="195">
        <f t="shared" si="0"/>
        <v>0</v>
      </c>
      <c r="E13" s="194">
        <f>PPCL_NG!J13+PPCL_Spot!J13+GT_NG!J13+GT_Spot!J13+Bawana_NG!J13+Bawana_RLNG!J13+Bawana_Spot!J13</f>
        <v>-0.02</v>
      </c>
      <c r="F13" s="194">
        <f>PPCL_NG!Q13+PPCL_Spot!Q13+GT_NG!Q13+GT_Spot!Q13+Bawana_NG!Q13+Bawana_RLNG!Q13+Bawana_Spot!Q13</f>
        <v>-2.0000000000000004E-2</v>
      </c>
      <c r="G13" s="195">
        <f t="shared" si="1"/>
        <v>0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-0.01</v>
      </c>
      <c r="L13" s="194">
        <f>PPCL_NG!S13+PPCL_Spot!S13+GT_NG!S13+GT_Spot!S13+Bawana_NG!S13+Bawana_RLNG!S13+Bawana_Spot!S13</f>
        <v>-1.0000000000000002E-2</v>
      </c>
      <c r="M13" s="195">
        <f t="shared" si="3"/>
        <v>0</v>
      </c>
      <c r="N13" s="194">
        <f>PPCL_NG!M13+PPCL_Spot!M13+GT_NG!M13+GT_Spot!M13+Bawana_NG!M13+Bawana_RLNG!M13+Bawana_Spot!M13</f>
        <v>-0.03</v>
      </c>
      <c r="O13" s="194">
        <f>PPCL_NG!T13+PPCL_Spot!T13+GT_NG!T13+GT_Spot!T13+Bawana_NG!T13+Bawana_RLNG!T13+Bawana_Spot!T13</f>
        <v>-3.0000000000000002E-2</v>
      </c>
      <c r="P13" s="195">
        <f t="shared" si="4"/>
        <v>0</v>
      </c>
      <c r="Q13" s="195">
        <f t="shared" si="5"/>
        <v>0</v>
      </c>
    </row>
    <row r="14" spans="1:17">
      <c r="A14" s="34" t="s">
        <v>56</v>
      </c>
      <c r="B14" s="194">
        <f>PPCL_NG!I14+PPCL_Spot!I14+GT_NG!I14+GT_Spot!I14+Bawana_NG!I14+Bawana_RLNG!I14+Bawana_Spot!I14</f>
        <v>-0.04</v>
      </c>
      <c r="C14" s="194">
        <f>PPCL_NG!P14+PPCL_Spot!P14+GT_NG!P14+GT_Spot!P14+Bawana_NG!P14+Bawana_RLNG!P14+Bawana_Spot!P14</f>
        <v>-4.0000000000000008E-2</v>
      </c>
      <c r="D14" s="195">
        <f t="shared" si="0"/>
        <v>0</v>
      </c>
      <c r="E14" s="194">
        <f>PPCL_NG!J14+PPCL_Spot!J14+GT_NG!J14+GT_Spot!J14+Bawana_NG!J14+Bawana_RLNG!J14+Bawana_Spot!J14</f>
        <v>-0.02</v>
      </c>
      <c r="F14" s="194">
        <f>PPCL_NG!Q14+PPCL_Spot!Q14+GT_NG!Q14+GT_Spot!Q14+Bawana_NG!Q14+Bawana_RLNG!Q14+Bawana_Spot!Q14</f>
        <v>-2.0000000000000004E-2</v>
      </c>
      <c r="G14" s="195">
        <f t="shared" si="1"/>
        <v>0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-0.01</v>
      </c>
      <c r="L14" s="194">
        <f>PPCL_NG!S14+PPCL_Spot!S14+GT_NG!S14+GT_Spot!S14+Bawana_NG!S14+Bawana_RLNG!S14+Bawana_Spot!S14</f>
        <v>-1.0000000000000002E-2</v>
      </c>
      <c r="M14" s="195">
        <f t="shared" si="3"/>
        <v>0</v>
      </c>
      <c r="N14" s="194">
        <f>PPCL_NG!M14+PPCL_Spot!M14+GT_NG!M14+GT_Spot!M14+Bawana_NG!M14+Bawana_RLNG!M14+Bawana_Spot!M14</f>
        <v>-0.03</v>
      </c>
      <c r="O14" s="194">
        <f>PPCL_NG!T14+PPCL_Spot!T14+GT_NG!T14+GT_Spot!T14+Bawana_NG!T14+Bawana_RLNG!T14+Bawana_Spot!T14</f>
        <v>-3.0000000000000002E-2</v>
      </c>
      <c r="P14" s="195">
        <f t="shared" si="4"/>
        <v>0</v>
      </c>
      <c r="Q14" s="195">
        <f t="shared" si="5"/>
        <v>0</v>
      </c>
    </row>
    <row r="15" spans="1:17">
      <c r="A15" s="34" t="s">
        <v>57</v>
      </c>
      <c r="B15" s="194">
        <f>PPCL_NG!I15+PPCL_Spot!I15+GT_NG!I15+GT_Spot!I15+Bawana_NG!I15+Bawana_RLNG!I15+Bawana_Spot!I15</f>
        <v>-0.04</v>
      </c>
      <c r="C15" s="194">
        <f>PPCL_NG!P15+PPCL_Spot!P15+GT_NG!P15+GT_Spot!P15+Bawana_NG!P15+Bawana_RLNG!P15+Bawana_Spot!P15</f>
        <v>-4.0000000000000008E-2</v>
      </c>
      <c r="D15" s="195">
        <f t="shared" si="0"/>
        <v>0</v>
      </c>
      <c r="E15" s="194">
        <f>PPCL_NG!J15+PPCL_Spot!J15+GT_NG!J15+GT_Spot!J15+Bawana_NG!J15+Bawana_RLNG!J15+Bawana_Spot!J15</f>
        <v>-0.02</v>
      </c>
      <c r="F15" s="194">
        <f>PPCL_NG!Q15+PPCL_Spot!Q15+GT_NG!Q15+GT_Spot!Q15+Bawana_NG!Q15+Bawana_RLNG!Q15+Bawana_Spot!Q15</f>
        <v>-2.0000000000000004E-2</v>
      </c>
      <c r="G15" s="195">
        <f t="shared" si="1"/>
        <v>0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-0.01</v>
      </c>
      <c r="L15" s="194">
        <f>PPCL_NG!S15+PPCL_Spot!S15+GT_NG!S15+GT_Spot!S15+Bawana_NG!S15+Bawana_RLNG!S15+Bawana_Spot!S15</f>
        <v>-1.0000000000000002E-2</v>
      </c>
      <c r="M15" s="195">
        <f t="shared" si="3"/>
        <v>0</v>
      </c>
      <c r="N15" s="194">
        <f>PPCL_NG!M15+PPCL_Spot!M15+GT_NG!M15+GT_Spot!M15+Bawana_NG!M15+Bawana_RLNG!M15+Bawana_Spot!M15</f>
        <v>-0.03</v>
      </c>
      <c r="O15" s="194">
        <f>PPCL_NG!T15+PPCL_Spot!T15+GT_NG!T15+GT_Spot!T15+Bawana_NG!T15+Bawana_RLNG!T15+Bawana_Spot!T15</f>
        <v>-3.0000000000000002E-2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-0.04</v>
      </c>
      <c r="C16" s="194">
        <f>PPCL_NG!P16+PPCL_Spot!P16+GT_NG!P16+GT_Spot!P16+Bawana_NG!P16+Bawana_RLNG!P16+Bawana_Spot!P16</f>
        <v>-4.0000000000000008E-2</v>
      </c>
      <c r="D16" s="195">
        <f t="shared" si="0"/>
        <v>0</v>
      </c>
      <c r="E16" s="194">
        <f>PPCL_NG!J16+PPCL_Spot!J16+GT_NG!J16+GT_Spot!J16+Bawana_NG!J16+Bawana_RLNG!J16+Bawana_Spot!J16</f>
        <v>-0.02</v>
      </c>
      <c r="F16" s="194">
        <f>PPCL_NG!Q16+PPCL_Spot!Q16+GT_NG!Q16+GT_Spot!Q16+Bawana_NG!Q16+Bawana_RLNG!Q16+Bawana_Spot!Q16</f>
        <v>-2.0000000000000004E-2</v>
      </c>
      <c r="G16" s="195">
        <f t="shared" si="1"/>
        <v>0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-0.01</v>
      </c>
      <c r="L16" s="194">
        <f>PPCL_NG!S16+PPCL_Spot!S16+GT_NG!S16+GT_Spot!S16+Bawana_NG!S16+Bawana_RLNG!S16+Bawana_Spot!S16</f>
        <v>-1.0000000000000002E-2</v>
      </c>
      <c r="M16" s="195">
        <f t="shared" si="3"/>
        <v>0</v>
      </c>
      <c r="N16" s="194">
        <f>PPCL_NG!M16+PPCL_Spot!M16+GT_NG!M16+GT_Spot!M16+Bawana_NG!M16+Bawana_RLNG!M16+Bawana_Spot!M16</f>
        <v>-0.03</v>
      </c>
      <c r="O16" s="194">
        <f>PPCL_NG!T16+PPCL_Spot!T16+GT_NG!T16+GT_Spot!T16+Bawana_NG!T16+Bawana_RLNG!T16+Bawana_Spot!T16</f>
        <v>-3.0000000000000002E-2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-0.04</v>
      </c>
      <c r="C17" s="194">
        <f>PPCL_NG!P17+PPCL_Spot!P17+GT_NG!P17+GT_Spot!P17+Bawana_NG!P17+Bawana_RLNG!P17+Bawana_Spot!P17</f>
        <v>-4.0000000000000008E-2</v>
      </c>
      <c r="D17" s="195">
        <f t="shared" si="0"/>
        <v>0</v>
      </c>
      <c r="E17" s="194">
        <f>PPCL_NG!J17+PPCL_Spot!J17+GT_NG!J17+GT_Spot!J17+Bawana_NG!J17+Bawana_RLNG!J17+Bawana_Spot!J17</f>
        <v>-0.02</v>
      </c>
      <c r="F17" s="194">
        <f>PPCL_NG!Q17+PPCL_Spot!Q17+GT_NG!Q17+GT_Spot!Q17+Bawana_NG!Q17+Bawana_RLNG!Q17+Bawana_Spot!Q17</f>
        <v>-2.0000000000000004E-2</v>
      </c>
      <c r="G17" s="195">
        <f t="shared" si="1"/>
        <v>0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-0.01</v>
      </c>
      <c r="L17" s="194">
        <f>PPCL_NG!S17+PPCL_Spot!S17+GT_NG!S17+GT_Spot!S17+Bawana_NG!S17+Bawana_RLNG!S17+Bawana_Spot!S17</f>
        <v>-1.0000000000000002E-2</v>
      </c>
      <c r="M17" s="195">
        <f t="shared" si="3"/>
        <v>0</v>
      </c>
      <c r="N17" s="194">
        <f>PPCL_NG!M17+PPCL_Spot!M17+GT_NG!M17+GT_Spot!M17+Bawana_NG!M17+Bawana_RLNG!M17+Bawana_Spot!M17</f>
        <v>-0.03</v>
      </c>
      <c r="O17" s="194">
        <f>PPCL_NG!T17+PPCL_Spot!T17+GT_NG!T17+GT_Spot!T17+Bawana_NG!T17+Bawana_RLNG!T17+Bawana_Spot!T17</f>
        <v>-3.0000000000000002E-2</v>
      </c>
      <c r="P17" s="195">
        <f t="shared" si="4"/>
        <v>0</v>
      </c>
      <c r="Q17" s="195">
        <f t="shared" si="5"/>
        <v>0</v>
      </c>
    </row>
    <row r="18" spans="1:17">
      <c r="A18" s="34" t="s">
        <v>60</v>
      </c>
      <c r="B18" s="194">
        <f>PPCL_NG!I18+PPCL_Spot!I18+GT_NG!I18+GT_Spot!I18+Bawana_NG!I18+Bawana_RLNG!I18+Bawana_Spot!I18</f>
        <v>-0.04</v>
      </c>
      <c r="C18" s="194">
        <f>PPCL_NG!P18+PPCL_Spot!P18+GT_NG!P18+GT_Spot!P18+Bawana_NG!P18+Bawana_RLNG!P18+Bawana_Spot!P18</f>
        <v>-4.0000000000000008E-2</v>
      </c>
      <c r="D18" s="195">
        <f t="shared" si="0"/>
        <v>0</v>
      </c>
      <c r="E18" s="194">
        <f>PPCL_NG!J18+PPCL_Spot!J18+GT_NG!J18+GT_Spot!J18+Bawana_NG!J18+Bawana_RLNG!J18+Bawana_Spot!J18</f>
        <v>-0.02</v>
      </c>
      <c r="F18" s="194">
        <f>PPCL_NG!Q18+PPCL_Spot!Q18+GT_NG!Q18+GT_Spot!Q18+Bawana_NG!Q18+Bawana_RLNG!Q18+Bawana_Spot!Q18</f>
        <v>-2.0000000000000004E-2</v>
      </c>
      <c r="G18" s="195">
        <f t="shared" si="1"/>
        <v>0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-0.01</v>
      </c>
      <c r="L18" s="194">
        <f>PPCL_NG!S18+PPCL_Spot!S18+GT_NG!S18+GT_Spot!S18+Bawana_NG!S18+Bawana_RLNG!S18+Bawana_Spot!S18</f>
        <v>-1.0000000000000002E-2</v>
      </c>
      <c r="M18" s="195">
        <f t="shared" si="3"/>
        <v>0</v>
      </c>
      <c r="N18" s="194">
        <f>PPCL_NG!M18+PPCL_Spot!M18+GT_NG!M18+GT_Spot!M18+Bawana_NG!M18+Bawana_RLNG!M18+Bawana_Spot!M18</f>
        <v>-0.03</v>
      </c>
      <c r="O18" s="194">
        <f>PPCL_NG!T18+PPCL_Spot!T18+GT_NG!T18+GT_Spot!T18+Bawana_NG!T18+Bawana_RLNG!T18+Bawana_Spot!T18</f>
        <v>-3.0000000000000002E-2</v>
      </c>
      <c r="P18" s="195">
        <f t="shared" si="4"/>
        <v>0</v>
      </c>
      <c r="Q18" s="195">
        <f t="shared" si="5"/>
        <v>0</v>
      </c>
    </row>
    <row r="19" spans="1:17">
      <c r="A19" s="34" t="s">
        <v>61</v>
      </c>
      <c r="B19" s="194">
        <f>PPCL_NG!I19+PPCL_Spot!I19+GT_NG!I19+GT_Spot!I19+Bawana_NG!I19+Bawana_RLNG!I19+Bawana_Spot!I19</f>
        <v>0</v>
      </c>
      <c r="C19" s="194">
        <f>PPCL_NG!P19+PPCL_Spot!P19+GT_NG!P19+GT_Spot!P19+Bawana_NG!P19+Bawana_RLNG!P19+Bawana_Spot!P19</f>
        <v>0</v>
      </c>
      <c r="D19" s="195">
        <f t="shared" si="0"/>
        <v>0</v>
      </c>
      <c r="E19" s="194">
        <f>PPCL_NG!J19+PPCL_Spot!J19+GT_NG!J19+GT_Spot!J19+Bawana_NG!J19+Bawana_RLNG!J19+Bawana_Spot!J19</f>
        <v>0</v>
      </c>
      <c r="F19" s="194">
        <f>PPCL_NG!Q19+PPCL_Spot!Q19+GT_NG!Q19+GT_Spot!Q19+Bawana_NG!Q19+Bawana_RLNG!Q19+Bawana_Spot!Q19</f>
        <v>0</v>
      </c>
      <c r="G19" s="195">
        <f t="shared" si="1"/>
        <v>0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0</v>
      </c>
      <c r="O19" s="194">
        <f>PPCL_NG!T19+PPCL_Spot!T19+GT_NG!T19+GT_Spot!T19+Bawana_NG!T19+Bawana_RLNG!T19+Bawana_Spot!T19</f>
        <v>0</v>
      </c>
      <c r="P19" s="195">
        <f t="shared" si="4"/>
        <v>0</v>
      </c>
      <c r="Q19" s="195">
        <f t="shared" si="5"/>
        <v>0</v>
      </c>
    </row>
    <row r="20" spans="1:17">
      <c r="A20" s="34" t="s">
        <v>62</v>
      </c>
      <c r="B20" s="194">
        <f>PPCL_NG!I20+PPCL_Spot!I20+GT_NG!I20+GT_Spot!I20+Bawana_NG!I20+Bawana_RLNG!I20+Bawana_Spot!I20</f>
        <v>0</v>
      </c>
      <c r="C20" s="194">
        <f>PPCL_NG!P20+PPCL_Spot!P20+GT_NG!P20+GT_Spot!P20+Bawana_NG!P20+Bawana_RLNG!P20+Bawana_Spot!P20</f>
        <v>0</v>
      </c>
      <c r="D20" s="195">
        <f t="shared" si="0"/>
        <v>0</v>
      </c>
      <c r="E20" s="194">
        <f>PPCL_NG!J20+PPCL_Spot!J20+GT_NG!J20+GT_Spot!J20+Bawana_NG!J20+Bawana_RLNG!J20+Bawana_Spot!J20</f>
        <v>0</v>
      </c>
      <c r="F20" s="194">
        <f>PPCL_NG!Q20+PPCL_Spot!Q20+GT_NG!Q20+GT_Spot!Q20+Bawana_NG!Q20+Bawana_RLNG!Q20+Bawana_Spot!Q20</f>
        <v>0</v>
      </c>
      <c r="G20" s="195">
        <f t="shared" si="1"/>
        <v>0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0</v>
      </c>
      <c r="O20" s="194">
        <f>PPCL_NG!T20+PPCL_Spot!T20+GT_NG!T20+GT_Spot!T20+Bawana_NG!T20+Bawana_RLNG!T20+Bawana_Spot!T20</f>
        <v>0</v>
      </c>
      <c r="P20" s="195">
        <f t="shared" si="4"/>
        <v>0</v>
      </c>
      <c r="Q20" s="195">
        <f t="shared" si="5"/>
        <v>0</v>
      </c>
    </row>
    <row r="21" spans="1:17">
      <c r="A21" s="34" t="s">
        <v>63</v>
      </c>
      <c r="B21" s="194">
        <f>PPCL_NG!I21+PPCL_Spot!I21+GT_NG!I21+GT_Spot!I21+Bawana_NG!I21+Bawana_RLNG!I21+Bawana_Spot!I21</f>
        <v>0</v>
      </c>
      <c r="C21" s="194">
        <f>PPCL_NG!P21+PPCL_Spot!P21+GT_NG!P21+GT_Spot!P21+Bawana_NG!P21+Bawana_RLNG!P21+Bawana_Spot!P21</f>
        <v>0</v>
      </c>
      <c r="D21" s="195">
        <f t="shared" si="0"/>
        <v>0</v>
      </c>
      <c r="E21" s="194">
        <f>PPCL_NG!J21+PPCL_Spot!J21+GT_NG!J21+GT_Spot!J21+Bawana_NG!J21+Bawana_RLNG!J21+Bawana_Spot!J21</f>
        <v>0</v>
      </c>
      <c r="F21" s="194">
        <f>PPCL_NG!Q21+PPCL_Spot!Q21+GT_NG!Q21+GT_Spot!Q21+Bawana_NG!Q21+Bawana_RLNG!Q21+Bawana_Spot!Q21</f>
        <v>0</v>
      </c>
      <c r="G21" s="195">
        <f t="shared" si="1"/>
        <v>0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0</v>
      </c>
      <c r="O21" s="194">
        <f>PPCL_NG!T21+PPCL_Spot!T21+GT_NG!T21+GT_Spot!T21+Bawana_NG!T21+Bawana_RLNG!T21+Bawana_Spot!T21</f>
        <v>0</v>
      </c>
      <c r="P21" s="195">
        <f t="shared" si="4"/>
        <v>0</v>
      </c>
      <c r="Q21" s="195">
        <f t="shared" si="5"/>
        <v>0</v>
      </c>
    </row>
    <row r="22" spans="1:17">
      <c r="A22" s="34" t="s">
        <v>64</v>
      </c>
      <c r="B22" s="194">
        <f>PPCL_NG!I22+PPCL_Spot!I22+GT_NG!I22+GT_Spot!I22+Bawana_NG!I22+Bawana_RLNG!I22+Bawana_Spot!I22</f>
        <v>0</v>
      </c>
      <c r="C22" s="194">
        <f>PPCL_NG!P22+PPCL_Spot!P22+GT_NG!P22+GT_Spot!P22+Bawana_NG!P22+Bawana_RLNG!P22+Bawana_Spot!P22</f>
        <v>0</v>
      </c>
      <c r="D22" s="195">
        <f t="shared" si="0"/>
        <v>0</v>
      </c>
      <c r="E22" s="194">
        <f>PPCL_NG!J22+PPCL_Spot!J22+GT_NG!J22+GT_Spot!J22+Bawana_NG!J22+Bawana_RLNG!J22+Bawana_Spot!J22</f>
        <v>0</v>
      </c>
      <c r="F22" s="194">
        <f>PPCL_NG!Q22+PPCL_Spot!Q22+GT_NG!Q22+GT_Spot!Q22+Bawana_NG!Q22+Bawana_RLNG!Q22+Bawana_Spot!Q22</f>
        <v>0</v>
      </c>
      <c r="G22" s="195">
        <f t="shared" si="1"/>
        <v>0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0</v>
      </c>
      <c r="O22" s="194">
        <f>PPCL_NG!T22+PPCL_Spot!T22+GT_NG!T22+GT_Spot!T22+Bawana_NG!T22+Bawana_RLNG!T22+Bawana_Spot!T22</f>
        <v>0</v>
      </c>
      <c r="P22" s="195">
        <f t="shared" si="4"/>
        <v>0</v>
      </c>
      <c r="Q22" s="195">
        <f t="shared" si="5"/>
        <v>0</v>
      </c>
    </row>
    <row r="23" spans="1:17">
      <c r="A23" s="34" t="s">
        <v>65</v>
      </c>
      <c r="B23" s="194">
        <f>PPCL_NG!I23+PPCL_Spot!I23+GT_NG!I23+GT_Spot!I23+Bawana_NG!I23+Bawana_RLNG!I23+Bawana_Spot!I23</f>
        <v>0</v>
      </c>
      <c r="C23" s="194">
        <f>PPCL_NG!P23+PPCL_Spot!P23+GT_NG!P23+GT_Spot!P23+Bawana_NG!P23+Bawana_RLNG!P23+Bawana_Spot!P23</f>
        <v>0</v>
      </c>
      <c r="D23" s="195">
        <f t="shared" si="0"/>
        <v>0</v>
      </c>
      <c r="E23" s="194">
        <f>PPCL_NG!J23+PPCL_Spot!J23+GT_NG!J23+GT_Spot!J23+Bawana_NG!J23+Bawana_RLNG!J23+Bawana_Spot!J23</f>
        <v>0</v>
      </c>
      <c r="F23" s="194">
        <f>PPCL_NG!Q23+PPCL_Spot!Q23+GT_NG!Q23+GT_Spot!Q23+Bawana_NG!Q23+Bawana_RLNG!Q23+Bawana_Spot!Q23</f>
        <v>0</v>
      </c>
      <c r="G23" s="195">
        <f t="shared" si="1"/>
        <v>0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0</v>
      </c>
      <c r="O23" s="194">
        <f>PPCL_NG!T23+PPCL_Spot!T23+GT_NG!T23+GT_Spot!T23+Bawana_NG!T23+Bawana_RLNG!T23+Bawana_Spot!T23</f>
        <v>0</v>
      </c>
      <c r="P23" s="195">
        <f t="shared" si="4"/>
        <v>0</v>
      </c>
      <c r="Q23" s="195">
        <f t="shared" si="5"/>
        <v>0</v>
      </c>
    </row>
    <row r="24" spans="1:17">
      <c r="A24" s="34" t="s">
        <v>66</v>
      </c>
      <c r="B24" s="194">
        <f>PPCL_NG!I24+PPCL_Spot!I24+GT_NG!I24+GT_Spot!I24+Bawana_NG!I24+Bawana_RLNG!I24+Bawana_Spot!I24</f>
        <v>0</v>
      </c>
      <c r="C24" s="194">
        <f>PPCL_NG!P24+PPCL_Spot!P24+GT_NG!P24+GT_Spot!P24+Bawana_NG!P24+Bawana_RLNG!P24+Bawana_Spot!P24</f>
        <v>0</v>
      </c>
      <c r="D24" s="195">
        <f t="shared" si="0"/>
        <v>0</v>
      </c>
      <c r="E24" s="194">
        <f>PPCL_NG!J24+PPCL_Spot!J24+GT_NG!J24+GT_Spot!J24+Bawana_NG!J24+Bawana_RLNG!J24+Bawana_Spot!J24</f>
        <v>0</v>
      </c>
      <c r="F24" s="194">
        <f>PPCL_NG!Q24+PPCL_Spot!Q24+GT_NG!Q24+GT_Spot!Q24+Bawana_NG!Q24+Bawana_RLNG!Q24+Bawana_Spot!Q24</f>
        <v>0</v>
      </c>
      <c r="G24" s="195">
        <f t="shared" si="1"/>
        <v>0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0</v>
      </c>
      <c r="O24" s="194">
        <f>PPCL_NG!T24+PPCL_Spot!T24+GT_NG!T24+GT_Spot!T24+Bawana_NG!T24+Bawana_RLNG!T24+Bawana_Spot!T24</f>
        <v>0</v>
      </c>
      <c r="P24" s="195">
        <f t="shared" si="4"/>
        <v>0</v>
      </c>
      <c r="Q24" s="195">
        <f t="shared" si="5"/>
        <v>0</v>
      </c>
    </row>
    <row r="25" spans="1:17">
      <c r="A25" s="34" t="s">
        <v>67</v>
      </c>
      <c r="B25" s="194">
        <f>PPCL_NG!I25+PPCL_Spot!I25+GT_NG!I25+GT_Spot!I25+Bawana_NG!I25+Bawana_RLNG!I25+Bawana_Spot!I25</f>
        <v>0</v>
      </c>
      <c r="C25" s="194">
        <f>PPCL_NG!P25+PPCL_Spot!P25+GT_NG!P25+GT_Spot!P25+Bawana_NG!P25+Bawana_RLNG!P25+Bawana_Spot!P25</f>
        <v>0</v>
      </c>
      <c r="D25" s="195">
        <f t="shared" si="0"/>
        <v>0</v>
      </c>
      <c r="E25" s="194">
        <f>PPCL_NG!J25+PPCL_Spot!J25+GT_NG!J25+GT_Spot!J25+Bawana_NG!J25+Bawana_RLNG!J25+Bawana_Spot!J25</f>
        <v>0</v>
      </c>
      <c r="F25" s="194">
        <f>PPCL_NG!Q25+PPCL_Spot!Q25+GT_NG!Q25+GT_Spot!Q25+Bawana_NG!Q25+Bawana_RLNG!Q25+Bawana_Spot!Q25</f>
        <v>0</v>
      </c>
      <c r="G25" s="195">
        <f t="shared" si="1"/>
        <v>0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0</v>
      </c>
      <c r="O25" s="194">
        <f>PPCL_NG!T25+PPCL_Spot!T25+GT_NG!T25+GT_Spot!T25+Bawana_NG!T25+Bawana_RLNG!T25+Bawana_Spot!T25</f>
        <v>0</v>
      </c>
      <c r="P25" s="195">
        <f t="shared" si="4"/>
        <v>0</v>
      </c>
      <c r="Q25" s="195">
        <f t="shared" si="5"/>
        <v>0</v>
      </c>
    </row>
    <row r="26" spans="1:17">
      <c r="A26" s="34" t="s">
        <v>68</v>
      </c>
      <c r="B26" s="194">
        <f>PPCL_NG!I26+PPCL_Spot!I26+GT_NG!I26+GT_Spot!I26+Bawana_NG!I26+Bawana_RLNG!I26+Bawana_Spot!I26</f>
        <v>0</v>
      </c>
      <c r="C26" s="194">
        <f>PPCL_NG!P26+PPCL_Spot!P26+GT_NG!P26+GT_Spot!P26+Bawana_NG!P26+Bawana_RLNG!P26+Bawana_Spot!P26</f>
        <v>0</v>
      </c>
      <c r="D26" s="195">
        <f t="shared" si="0"/>
        <v>0</v>
      </c>
      <c r="E26" s="194">
        <f>PPCL_NG!J26+PPCL_Spot!J26+GT_NG!J26+GT_Spot!J26+Bawana_NG!J26+Bawana_RLNG!J26+Bawana_Spot!J26</f>
        <v>0</v>
      </c>
      <c r="F26" s="194">
        <f>PPCL_NG!Q26+PPCL_Spot!Q26+GT_NG!Q26+GT_Spot!Q26+Bawana_NG!Q26+Bawana_RLNG!Q26+Bawana_Spot!Q26</f>
        <v>0</v>
      </c>
      <c r="G26" s="195">
        <f t="shared" si="1"/>
        <v>0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0</v>
      </c>
      <c r="O26" s="194">
        <f>PPCL_NG!T26+PPCL_Spot!T26+GT_NG!T26+GT_Spot!T26+Bawana_NG!T26+Bawana_RLNG!T26+Bawana_Spot!T26</f>
        <v>0</v>
      </c>
      <c r="P26" s="195">
        <f t="shared" si="4"/>
        <v>0</v>
      </c>
      <c r="Q26" s="195">
        <f t="shared" si="5"/>
        <v>0</v>
      </c>
    </row>
    <row r="27" spans="1:17">
      <c r="A27" s="34" t="s">
        <v>69</v>
      </c>
      <c r="B27" s="194">
        <f>PPCL_NG!I27+PPCL_Spot!I27+GT_NG!I27+GT_Spot!I27+Bawana_NG!I27+Bawana_RLNG!I27+Bawana_Spot!I27</f>
        <v>0</v>
      </c>
      <c r="C27" s="194">
        <f>PPCL_NG!P27+PPCL_Spot!P27+GT_NG!P27+GT_Spot!P27+Bawana_NG!P27+Bawana_RLNG!P27+Bawana_Spot!P27</f>
        <v>0</v>
      </c>
      <c r="D27" s="195">
        <f t="shared" si="0"/>
        <v>0</v>
      </c>
      <c r="E27" s="194">
        <f>PPCL_NG!J27+PPCL_Spot!J27+GT_NG!J27+GT_Spot!J27+Bawana_NG!J27+Bawana_RLNG!J27+Bawana_Spot!J27</f>
        <v>0</v>
      </c>
      <c r="F27" s="194">
        <f>PPCL_NG!Q27+PPCL_Spot!Q27+GT_NG!Q27+GT_Spot!Q27+Bawana_NG!Q27+Bawana_RLNG!Q27+Bawana_Spot!Q27</f>
        <v>0</v>
      </c>
      <c r="G27" s="195">
        <f t="shared" si="1"/>
        <v>0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0</v>
      </c>
      <c r="O27" s="194">
        <f>PPCL_NG!T27+PPCL_Spot!T27+GT_NG!T27+GT_Spot!T27+Bawana_NG!T27+Bawana_RLNG!T27+Bawana_Spot!T27</f>
        <v>0</v>
      </c>
      <c r="P27" s="195">
        <f t="shared" si="4"/>
        <v>0</v>
      </c>
      <c r="Q27" s="195">
        <f t="shared" si="5"/>
        <v>0</v>
      </c>
    </row>
    <row r="28" spans="1:17">
      <c r="A28" s="34" t="s">
        <v>70</v>
      </c>
      <c r="B28" s="194">
        <f>PPCL_NG!I28+PPCL_Spot!I28+GT_NG!I28+GT_Spot!I28+Bawana_NG!I28+Bawana_RLNG!I28+Bawana_Spot!I28</f>
        <v>0</v>
      </c>
      <c r="C28" s="194">
        <f>PPCL_NG!P28+PPCL_Spot!P28+GT_NG!P28+GT_Spot!P28+Bawana_NG!P28+Bawana_RLNG!P28+Bawana_Spot!P28</f>
        <v>0</v>
      </c>
      <c r="D28" s="195">
        <f t="shared" si="0"/>
        <v>0</v>
      </c>
      <c r="E28" s="194">
        <f>PPCL_NG!J28+PPCL_Spot!J28+GT_NG!J28+GT_Spot!J28+Bawana_NG!J28+Bawana_RLNG!J28+Bawana_Spot!J28</f>
        <v>0</v>
      </c>
      <c r="F28" s="194">
        <f>PPCL_NG!Q28+PPCL_Spot!Q28+GT_NG!Q28+GT_Spot!Q28+Bawana_NG!Q28+Bawana_RLNG!Q28+Bawana_Spot!Q28</f>
        <v>0</v>
      </c>
      <c r="G28" s="195">
        <f t="shared" si="1"/>
        <v>0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0</v>
      </c>
      <c r="O28" s="194">
        <f>PPCL_NG!T28+PPCL_Spot!T28+GT_NG!T28+GT_Spot!T28+Bawana_NG!T28+Bawana_RLNG!T28+Bawana_Spot!T28</f>
        <v>0</v>
      </c>
      <c r="P28" s="195">
        <f t="shared" si="4"/>
        <v>0</v>
      </c>
      <c r="Q28" s="195">
        <f t="shared" si="5"/>
        <v>0</v>
      </c>
    </row>
    <row r="29" spans="1:17">
      <c r="A29" s="34" t="s">
        <v>71</v>
      </c>
      <c r="B29" s="194">
        <f>PPCL_NG!I29+PPCL_Spot!I29+GT_NG!I29+GT_Spot!I29+Bawana_NG!I29+Bawana_RLNG!I29+Bawana_Spot!I29</f>
        <v>0</v>
      </c>
      <c r="C29" s="194">
        <f>PPCL_NG!P29+PPCL_Spot!P29+GT_NG!P29+GT_Spot!P29+Bawana_NG!P29+Bawana_RLNG!P29+Bawana_Spot!P29</f>
        <v>0</v>
      </c>
      <c r="D29" s="195">
        <f t="shared" si="0"/>
        <v>0</v>
      </c>
      <c r="E29" s="194">
        <f>PPCL_NG!J29+PPCL_Spot!J29+GT_NG!J29+GT_Spot!J29+Bawana_NG!J29+Bawana_RLNG!J29+Bawana_Spot!J29</f>
        <v>0</v>
      </c>
      <c r="F29" s="194">
        <f>PPCL_NG!Q29+PPCL_Spot!Q29+GT_NG!Q29+GT_Spot!Q29+Bawana_NG!Q29+Bawana_RLNG!Q29+Bawana_Spot!Q29</f>
        <v>0</v>
      </c>
      <c r="G29" s="195">
        <f t="shared" si="1"/>
        <v>0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0</v>
      </c>
      <c r="O29" s="194">
        <f>PPCL_NG!T29+PPCL_Spot!T29+GT_NG!T29+GT_Spot!T29+Bawana_NG!T29+Bawana_RLNG!T29+Bawana_Spot!T29</f>
        <v>0</v>
      </c>
      <c r="P29" s="195">
        <f t="shared" si="4"/>
        <v>0</v>
      </c>
      <c r="Q29" s="195">
        <f t="shared" si="5"/>
        <v>0</v>
      </c>
    </row>
    <row r="30" spans="1:17">
      <c r="A30" s="34" t="s">
        <v>72</v>
      </c>
      <c r="B30" s="194">
        <f>PPCL_NG!I30+PPCL_Spot!I30+GT_NG!I30+GT_Spot!I30+Bawana_NG!I30+Bawana_RLNG!I30+Bawana_Spot!I30</f>
        <v>0</v>
      </c>
      <c r="C30" s="194">
        <f>PPCL_NG!P30+PPCL_Spot!P30+GT_NG!P30+GT_Spot!P30+Bawana_NG!P30+Bawana_RLNG!P30+Bawana_Spot!P30</f>
        <v>0</v>
      </c>
      <c r="D30" s="195">
        <f t="shared" si="0"/>
        <v>0</v>
      </c>
      <c r="E30" s="194">
        <f>PPCL_NG!J30+PPCL_Spot!J30+GT_NG!J30+GT_Spot!J30+Bawana_NG!J30+Bawana_RLNG!J30+Bawana_Spot!J30</f>
        <v>0</v>
      </c>
      <c r="F30" s="194">
        <f>PPCL_NG!Q30+PPCL_Spot!Q30+GT_NG!Q30+GT_Spot!Q30+Bawana_NG!Q30+Bawana_RLNG!Q30+Bawana_Spot!Q30</f>
        <v>0</v>
      </c>
      <c r="G30" s="195">
        <f t="shared" si="1"/>
        <v>0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0</v>
      </c>
      <c r="O30" s="194">
        <f>PPCL_NG!T30+PPCL_Spot!T30+GT_NG!T30+GT_Spot!T30+Bawana_NG!T30+Bawana_RLNG!T30+Bawana_Spot!T30</f>
        <v>0</v>
      </c>
      <c r="P30" s="195">
        <f t="shared" si="4"/>
        <v>0</v>
      </c>
      <c r="Q30" s="195">
        <f t="shared" si="5"/>
        <v>0</v>
      </c>
    </row>
    <row r="31" spans="1:17">
      <c r="A31" s="34" t="s">
        <v>73</v>
      </c>
      <c r="B31" s="194">
        <f>PPCL_NG!I31+PPCL_Spot!I31+GT_NG!I31+GT_Spot!I31+Bawana_NG!I31+Bawana_RLNG!I31+Bawana_Spot!I31</f>
        <v>0</v>
      </c>
      <c r="C31" s="194">
        <f>PPCL_NG!P31+PPCL_Spot!P31+GT_NG!P31+GT_Spot!P31+Bawana_NG!P31+Bawana_RLNG!P31+Bawana_Spot!P31</f>
        <v>0</v>
      </c>
      <c r="D31" s="195">
        <f t="shared" si="0"/>
        <v>0</v>
      </c>
      <c r="E31" s="194">
        <f>PPCL_NG!J31+PPCL_Spot!J31+GT_NG!J31+GT_Spot!J31+Bawana_NG!J31+Bawana_RLNG!J31+Bawana_Spot!J31</f>
        <v>0</v>
      </c>
      <c r="F31" s="194">
        <f>PPCL_NG!Q31+PPCL_Spot!Q31+GT_NG!Q31+GT_Spot!Q31+Bawana_NG!Q31+Bawana_RLNG!Q31+Bawana_Spot!Q31</f>
        <v>0</v>
      </c>
      <c r="G31" s="195">
        <f t="shared" si="1"/>
        <v>0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0</v>
      </c>
      <c r="O31" s="194">
        <f>PPCL_NG!T31+PPCL_Spot!T31+GT_NG!T31+GT_Spot!T31+Bawana_NG!T31+Bawana_RLNG!T31+Bawana_Spot!T31</f>
        <v>0</v>
      </c>
      <c r="P31" s="195">
        <f t="shared" si="4"/>
        <v>0</v>
      </c>
      <c r="Q31" s="195">
        <f t="shared" si="5"/>
        <v>0</v>
      </c>
    </row>
    <row r="32" spans="1:17">
      <c r="A32" s="34" t="s">
        <v>74</v>
      </c>
      <c r="B32" s="194">
        <f>PPCL_NG!I32+PPCL_Spot!I32+GT_NG!I32+GT_Spot!I32+Bawana_NG!I32+Bawana_RLNG!I32+Bawana_Spot!I32</f>
        <v>0</v>
      </c>
      <c r="C32" s="194">
        <f>PPCL_NG!P32+PPCL_Spot!P32+GT_NG!P32+GT_Spot!P32+Bawana_NG!P32+Bawana_RLNG!P32+Bawana_Spot!P32</f>
        <v>0</v>
      </c>
      <c r="D32" s="195">
        <f t="shared" si="0"/>
        <v>0</v>
      </c>
      <c r="E32" s="194">
        <f>PPCL_NG!J32+PPCL_Spot!J32+GT_NG!J32+GT_Spot!J32+Bawana_NG!J32+Bawana_RLNG!J32+Bawana_Spot!J32</f>
        <v>0</v>
      </c>
      <c r="F32" s="194">
        <f>PPCL_NG!Q32+PPCL_Spot!Q32+GT_NG!Q32+GT_Spot!Q32+Bawana_NG!Q32+Bawana_RLNG!Q32+Bawana_Spot!Q32</f>
        <v>0</v>
      </c>
      <c r="G32" s="195">
        <f t="shared" si="1"/>
        <v>0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0</v>
      </c>
      <c r="O32" s="194">
        <f>PPCL_NG!T32+PPCL_Spot!T32+GT_NG!T32+GT_Spot!T32+Bawana_NG!T32+Bawana_RLNG!T32+Bawana_Spot!T32</f>
        <v>0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0</v>
      </c>
      <c r="C33" s="194">
        <f>PPCL_NG!P33+PPCL_Spot!P33+GT_NG!P33+GT_Spot!P33+Bawana_NG!P33+Bawana_RLNG!P33+Bawana_Spot!P33</f>
        <v>0</v>
      </c>
      <c r="D33" s="195">
        <f t="shared" si="0"/>
        <v>0</v>
      </c>
      <c r="E33" s="194">
        <f>PPCL_NG!J33+PPCL_Spot!J33+GT_NG!J33+GT_Spot!J33+Bawana_NG!J33+Bawana_RLNG!J33+Bawana_Spot!J33</f>
        <v>0</v>
      </c>
      <c r="F33" s="194">
        <f>PPCL_NG!Q33+PPCL_Spot!Q33+GT_NG!Q33+GT_Spot!Q33+Bawana_NG!Q33+Bawana_RLNG!Q33+Bawana_Spot!Q33</f>
        <v>0</v>
      </c>
      <c r="G33" s="195">
        <f t="shared" si="1"/>
        <v>0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0</v>
      </c>
      <c r="O33" s="194">
        <f>PPCL_NG!T33+PPCL_Spot!T33+GT_NG!T33+GT_Spot!T33+Bawana_NG!T33+Bawana_RLNG!T33+Bawana_Spot!T33</f>
        <v>0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0</v>
      </c>
      <c r="C34" s="194">
        <f>PPCL_NG!P34+PPCL_Spot!P34+GT_NG!P34+GT_Spot!P34+Bawana_NG!P34+Bawana_RLNG!P34+Bawana_Spot!P34</f>
        <v>0</v>
      </c>
      <c r="D34" s="195">
        <f t="shared" si="0"/>
        <v>0</v>
      </c>
      <c r="E34" s="194">
        <f>PPCL_NG!J34+PPCL_Spot!J34+GT_NG!J34+GT_Spot!J34+Bawana_NG!J34+Bawana_RLNG!J34+Bawana_Spot!J34</f>
        <v>0</v>
      </c>
      <c r="F34" s="194">
        <f>PPCL_NG!Q34+PPCL_Spot!Q34+GT_NG!Q34+GT_Spot!Q34+Bawana_NG!Q34+Bawana_RLNG!Q34+Bawana_Spot!Q34</f>
        <v>0</v>
      </c>
      <c r="G34" s="195">
        <f t="shared" si="1"/>
        <v>0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0</v>
      </c>
      <c r="O34" s="194">
        <f>PPCL_NG!T34+PPCL_Spot!T34+GT_NG!T34+GT_Spot!T34+Bawana_NG!T34+Bawana_RLNG!T34+Bawana_Spot!T34</f>
        <v>0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0</v>
      </c>
      <c r="C35" s="194">
        <f>PPCL_NG!P35+PPCL_Spot!P35+GT_NG!P35+GT_Spot!P35+Bawana_NG!P35+Bawana_RLNG!P35+Bawana_Spot!P35</f>
        <v>0</v>
      </c>
      <c r="D35" s="195">
        <f t="shared" si="0"/>
        <v>0</v>
      </c>
      <c r="E35" s="194">
        <f>PPCL_NG!J35+PPCL_Spot!J35+GT_NG!J35+GT_Spot!J35+Bawana_NG!J35+Bawana_RLNG!J35+Bawana_Spot!J35</f>
        <v>0</v>
      </c>
      <c r="F35" s="194">
        <f>PPCL_NG!Q35+PPCL_Spot!Q35+GT_NG!Q35+GT_Spot!Q35+Bawana_NG!Q35+Bawana_RLNG!Q35+Bawana_Spot!Q35</f>
        <v>0</v>
      </c>
      <c r="G35" s="195">
        <f t="shared" si="1"/>
        <v>0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0</v>
      </c>
      <c r="O35" s="194">
        <f>PPCL_NG!T35+PPCL_Spot!T35+GT_NG!T35+GT_Spot!T35+Bawana_NG!T35+Bawana_RLNG!T35+Bawana_Spot!T35</f>
        <v>0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0</v>
      </c>
      <c r="C36" s="194">
        <f>PPCL_NG!P36+PPCL_Spot!P36+GT_NG!P36+GT_Spot!P36+Bawana_NG!P36+Bawana_RLNG!P36+Bawana_Spot!P36</f>
        <v>0</v>
      </c>
      <c r="D36" s="195">
        <f t="shared" si="0"/>
        <v>0</v>
      </c>
      <c r="E36" s="194">
        <f>PPCL_NG!J36+PPCL_Spot!J36+GT_NG!J36+GT_Spot!J36+Bawana_NG!J36+Bawana_RLNG!J36+Bawana_Spot!J36</f>
        <v>0</v>
      </c>
      <c r="F36" s="194">
        <f>PPCL_NG!Q36+PPCL_Spot!Q36+GT_NG!Q36+GT_Spot!Q36+Bawana_NG!Q36+Bawana_RLNG!Q36+Bawana_Spot!Q36</f>
        <v>0</v>
      </c>
      <c r="G36" s="195">
        <f t="shared" si="1"/>
        <v>0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0</v>
      </c>
      <c r="O36" s="194">
        <f>PPCL_NG!T36+PPCL_Spot!T36+GT_NG!T36+GT_Spot!T36+Bawana_NG!T36+Bawana_RLNG!T36+Bawana_Spot!T36</f>
        <v>0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0</v>
      </c>
      <c r="C37" s="194">
        <f>PPCL_NG!P37+PPCL_Spot!P37+GT_NG!P37+GT_Spot!P37+Bawana_NG!P37+Bawana_RLNG!P37+Bawana_Spot!P37</f>
        <v>0</v>
      </c>
      <c r="D37" s="195">
        <f t="shared" si="0"/>
        <v>0</v>
      </c>
      <c r="E37" s="194">
        <f>PPCL_NG!J37+PPCL_Spot!J37+GT_NG!J37+GT_Spot!J37+Bawana_NG!J37+Bawana_RLNG!J37+Bawana_Spot!J37</f>
        <v>0</v>
      </c>
      <c r="F37" s="194">
        <f>PPCL_NG!Q37+PPCL_Spot!Q37+GT_NG!Q37+GT_Spot!Q37+Bawana_NG!Q37+Bawana_RLNG!Q37+Bawana_Spot!Q37</f>
        <v>0</v>
      </c>
      <c r="G37" s="195">
        <f t="shared" si="1"/>
        <v>0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0</v>
      </c>
      <c r="O37" s="194">
        <f>PPCL_NG!T37+PPCL_Spot!T37+GT_NG!T37+GT_Spot!T37+Bawana_NG!T37+Bawana_RLNG!T37+Bawana_Spot!T37</f>
        <v>0</v>
      </c>
      <c r="P37" s="195">
        <f t="shared" si="4"/>
        <v>0</v>
      </c>
      <c r="Q37" s="195">
        <f t="shared" si="5"/>
        <v>0</v>
      </c>
    </row>
    <row r="38" spans="1:17">
      <c r="A38" s="34" t="s">
        <v>80</v>
      </c>
      <c r="B38" s="194">
        <f>PPCL_NG!I38+PPCL_Spot!I38+GT_NG!I38+GT_Spot!I38+Bawana_NG!I38+Bawana_RLNG!I38+Bawana_Spot!I38</f>
        <v>0</v>
      </c>
      <c r="C38" s="194">
        <f>PPCL_NG!P38+PPCL_Spot!P38+GT_NG!P38+GT_Spot!P38+Bawana_NG!P38+Bawana_RLNG!P38+Bawana_Spot!P38</f>
        <v>0</v>
      </c>
      <c r="D38" s="195">
        <f t="shared" si="0"/>
        <v>0</v>
      </c>
      <c r="E38" s="194">
        <f>PPCL_NG!J38+PPCL_Spot!J38+GT_NG!J38+GT_Spot!J38+Bawana_NG!J38+Bawana_RLNG!J38+Bawana_Spot!J38</f>
        <v>0</v>
      </c>
      <c r="F38" s="194">
        <f>PPCL_NG!Q38+PPCL_Spot!Q38+GT_NG!Q38+GT_Spot!Q38+Bawana_NG!Q38+Bawana_RLNG!Q38+Bawana_Spot!Q38</f>
        <v>0</v>
      </c>
      <c r="G38" s="195">
        <f t="shared" si="1"/>
        <v>0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0</v>
      </c>
      <c r="O38" s="194">
        <f>PPCL_NG!T38+PPCL_Spot!T38+GT_NG!T38+GT_Spot!T38+Bawana_NG!T38+Bawana_RLNG!T38+Bawana_Spot!T38</f>
        <v>0</v>
      </c>
      <c r="P38" s="195">
        <f t="shared" si="4"/>
        <v>0</v>
      </c>
      <c r="Q38" s="195">
        <f t="shared" si="5"/>
        <v>0</v>
      </c>
    </row>
    <row r="39" spans="1:17">
      <c r="A39" s="34" t="s">
        <v>81</v>
      </c>
      <c r="B39" s="194">
        <f>PPCL_NG!I39+PPCL_Spot!I39+GT_NG!I39+GT_Spot!I39+Bawana_NG!I39+Bawana_RLNG!I39+Bawana_Spot!I39</f>
        <v>0</v>
      </c>
      <c r="C39" s="194">
        <f>PPCL_NG!P39+PPCL_Spot!P39+GT_NG!P39+GT_Spot!P39+Bawana_NG!P39+Bawana_RLNG!P39+Bawana_Spot!P39</f>
        <v>0</v>
      </c>
      <c r="D39" s="195">
        <f t="shared" si="0"/>
        <v>0</v>
      </c>
      <c r="E39" s="194">
        <f>PPCL_NG!J39+PPCL_Spot!J39+GT_NG!J39+GT_Spot!J39+Bawana_NG!J39+Bawana_RLNG!J39+Bawana_Spot!J39</f>
        <v>0</v>
      </c>
      <c r="F39" s="194">
        <f>PPCL_NG!Q39+PPCL_Spot!Q39+GT_NG!Q39+GT_Spot!Q39+Bawana_NG!Q39+Bawana_RLNG!Q39+Bawana_Spot!Q39</f>
        <v>0</v>
      </c>
      <c r="G39" s="195">
        <f t="shared" si="1"/>
        <v>0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0</v>
      </c>
      <c r="O39" s="194">
        <f>PPCL_NG!T39+PPCL_Spot!T39+GT_NG!T39+GT_Spot!T39+Bawana_NG!T39+Bawana_RLNG!T39+Bawana_Spot!T39</f>
        <v>0</v>
      </c>
      <c r="P39" s="195">
        <f t="shared" si="4"/>
        <v>0</v>
      </c>
      <c r="Q39" s="195">
        <f t="shared" si="5"/>
        <v>0</v>
      </c>
    </row>
    <row r="40" spans="1:17">
      <c r="A40" s="34" t="s">
        <v>82</v>
      </c>
      <c r="B40" s="194">
        <f>PPCL_NG!I40+PPCL_Spot!I40+GT_NG!I40+GT_Spot!I40+Bawana_NG!I40+Bawana_RLNG!I40+Bawana_Spot!I40</f>
        <v>0</v>
      </c>
      <c r="C40" s="194">
        <f>PPCL_NG!P40+PPCL_Spot!P40+GT_NG!P40+GT_Spot!P40+Bawana_NG!P40+Bawana_RLNG!P40+Bawana_Spot!P40</f>
        <v>0</v>
      </c>
      <c r="D40" s="195">
        <f t="shared" si="0"/>
        <v>0</v>
      </c>
      <c r="E40" s="194">
        <f>PPCL_NG!J40+PPCL_Spot!J40+GT_NG!J40+GT_Spot!J40+Bawana_NG!J40+Bawana_RLNG!J40+Bawana_Spot!J40</f>
        <v>0</v>
      </c>
      <c r="F40" s="194">
        <f>PPCL_NG!Q40+PPCL_Spot!Q40+GT_NG!Q40+GT_Spot!Q40+Bawana_NG!Q40+Bawana_RLNG!Q40+Bawana_Spot!Q40</f>
        <v>0</v>
      </c>
      <c r="G40" s="195">
        <f t="shared" si="1"/>
        <v>0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0</v>
      </c>
      <c r="O40" s="194">
        <f>PPCL_NG!T40+PPCL_Spot!T40+GT_NG!T40+GT_Spot!T40+Bawana_NG!T40+Bawana_RLNG!T40+Bawana_Spot!T40</f>
        <v>0</v>
      </c>
      <c r="P40" s="195">
        <f t="shared" si="4"/>
        <v>0</v>
      </c>
      <c r="Q40" s="195">
        <f t="shared" si="5"/>
        <v>0</v>
      </c>
    </row>
    <row r="41" spans="1:17">
      <c r="A41" s="34" t="s">
        <v>83</v>
      </c>
      <c r="B41" s="194">
        <f>PPCL_NG!I41+PPCL_Spot!I41+GT_NG!I41+GT_Spot!I41+Bawana_NG!I41+Bawana_RLNG!I41+Bawana_Spot!I41</f>
        <v>0</v>
      </c>
      <c r="C41" s="194">
        <f>PPCL_NG!P41+PPCL_Spot!P41+GT_NG!P41+GT_Spot!P41+Bawana_NG!P41+Bawana_RLNG!P41+Bawana_Spot!P41</f>
        <v>0</v>
      </c>
      <c r="D41" s="195">
        <f t="shared" si="0"/>
        <v>0</v>
      </c>
      <c r="E41" s="194">
        <f>PPCL_NG!J41+PPCL_Spot!J41+GT_NG!J41+GT_Spot!J41+Bawana_NG!J41+Bawana_RLNG!J41+Bawana_Spot!J41</f>
        <v>0</v>
      </c>
      <c r="F41" s="194">
        <f>PPCL_NG!Q41+PPCL_Spot!Q41+GT_NG!Q41+GT_Spot!Q41+Bawana_NG!Q41+Bawana_RLNG!Q41+Bawana_Spot!Q41</f>
        <v>0</v>
      </c>
      <c r="G41" s="195">
        <f t="shared" si="1"/>
        <v>0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0</v>
      </c>
      <c r="O41" s="194">
        <f>PPCL_NG!T41+PPCL_Spot!T41+GT_NG!T41+GT_Spot!T41+Bawana_NG!T41+Bawana_RLNG!T41+Bawana_Spot!T41</f>
        <v>0</v>
      </c>
      <c r="P41" s="195">
        <f t="shared" si="4"/>
        <v>0</v>
      </c>
      <c r="Q41" s="195">
        <f t="shared" si="5"/>
        <v>0</v>
      </c>
    </row>
    <row r="42" spans="1:17">
      <c r="A42" s="34" t="s">
        <v>84</v>
      </c>
      <c r="B42" s="194">
        <f>PPCL_NG!I42+PPCL_Spot!I42+GT_NG!I42+GT_Spot!I42+Bawana_NG!I42+Bawana_RLNG!I42+Bawana_Spot!I42</f>
        <v>0</v>
      </c>
      <c r="C42" s="194">
        <f>PPCL_NG!P42+PPCL_Spot!P42+GT_NG!P42+GT_Spot!P42+Bawana_NG!P42+Bawana_RLNG!P42+Bawana_Spot!P42</f>
        <v>0</v>
      </c>
      <c r="D42" s="195">
        <f t="shared" si="0"/>
        <v>0</v>
      </c>
      <c r="E42" s="194">
        <f>PPCL_NG!J42+PPCL_Spot!J42+GT_NG!J42+GT_Spot!J42+Bawana_NG!J42+Bawana_RLNG!J42+Bawana_Spot!J42</f>
        <v>0</v>
      </c>
      <c r="F42" s="194">
        <f>PPCL_NG!Q42+PPCL_Spot!Q42+GT_NG!Q42+GT_Spot!Q42+Bawana_NG!Q42+Bawana_RLNG!Q42+Bawana_Spot!Q42</f>
        <v>0</v>
      </c>
      <c r="G42" s="195">
        <f t="shared" si="1"/>
        <v>0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0</v>
      </c>
      <c r="O42" s="194">
        <f>PPCL_NG!T42+PPCL_Spot!T42+GT_NG!T42+GT_Spot!T42+Bawana_NG!T42+Bawana_RLNG!T42+Bawana_Spot!T42</f>
        <v>0</v>
      </c>
      <c r="P42" s="195">
        <f t="shared" si="4"/>
        <v>0</v>
      </c>
      <c r="Q42" s="195">
        <f t="shared" si="5"/>
        <v>0</v>
      </c>
    </row>
    <row r="43" spans="1:17">
      <c r="A43" s="34" t="s">
        <v>85</v>
      </c>
      <c r="B43" s="194">
        <f>PPCL_NG!I43+PPCL_Spot!I43+GT_NG!I43+GT_Spot!I43+Bawana_NG!I43+Bawana_RLNG!I43+Bawana_Spot!I43</f>
        <v>0</v>
      </c>
      <c r="C43" s="194">
        <f>PPCL_NG!P43+PPCL_Spot!P43+GT_NG!P43+GT_Spot!P43+Bawana_NG!P43+Bawana_RLNG!P43+Bawana_Spot!P43</f>
        <v>0</v>
      </c>
      <c r="D43" s="195">
        <f t="shared" si="0"/>
        <v>0</v>
      </c>
      <c r="E43" s="194">
        <f>PPCL_NG!J43+PPCL_Spot!J43+GT_NG!J43+GT_Spot!J43+Bawana_NG!J43+Bawana_RLNG!J43+Bawana_Spot!J43</f>
        <v>0</v>
      </c>
      <c r="F43" s="194">
        <f>PPCL_NG!Q43+PPCL_Spot!Q43+GT_NG!Q43+GT_Spot!Q43+Bawana_NG!Q43+Bawana_RLNG!Q43+Bawana_Spot!Q43</f>
        <v>0</v>
      </c>
      <c r="G43" s="195">
        <f t="shared" si="1"/>
        <v>0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0</v>
      </c>
      <c r="O43" s="194">
        <f>PPCL_NG!T43+PPCL_Spot!T43+GT_NG!T43+GT_Spot!T43+Bawana_NG!T43+Bawana_RLNG!T43+Bawana_Spot!T43</f>
        <v>0</v>
      </c>
      <c r="P43" s="195">
        <f t="shared" si="4"/>
        <v>0</v>
      </c>
      <c r="Q43" s="195">
        <f t="shared" si="5"/>
        <v>0</v>
      </c>
    </row>
    <row r="44" spans="1:17">
      <c r="A44" s="34" t="s">
        <v>86</v>
      </c>
      <c r="B44" s="194">
        <f>PPCL_NG!I44+PPCL_Spot!I44+GT_NG!I44+GT_Spot!I44+Bawana_NG!I44+Bawana_RLNG!I44+Bawana_Spot!I44</f>
        <v>0</v>
      </c>
      <c r="C44" s="194">
        <f>PPCL_NG!P44+PPCL_Spot!P44+GT_NG!P44+GT_Spot!P44+Bawana_NG!P44+Bawana_RLNG!P44+Bawana_Spot!P44</f>
        <v>0</v>
      </c>
      <c r="D44" s="195">
        <f t="shared" si="0"/>
        <v>0</v>
      </c>
      <c r="E44" s="194">
        <f>PPCL_NG!J44+PPCL_Spot!J44+GT_NG!J44+GT_Spot!J44+Bawana_NG!J44+Bawana_RLNG!J44+Bawana_Spot!J44</f>
        <v>0</v>
      </c>
      <c r="F44" s="194">
        <f>PPCL_NG!Q44+PPCL_Spot!Q44+GT_NG!Q44+GT_Spot!Q44+Bawana_NG!Q44+Bawana_RLNG!Q44+Bawana_Spot!Q44</f>
        <v>0</v>
      </c>
      <c r="G44" s="195">
        <f t="shared" si="1"/>
        <v>0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0</v>
      </c>
      <c r="O44" s="194">
        <f>PPCL_NG!T44+PPCL_Spot!T44+GT_NG!T44+GT_Spot!T44+Bawana_NG!T44+Bawana_RLNG!T44+Bawana_Spot!T44</f>
        <v>0</v>
      </c>
      <c r="P44" s="195">
        <f t="shared" si="4"/>
        <v>0</v>
      </c>
      <c r="Q44" s="195">
        <f t="shared" si="5"/>
        <v>0</v>
      </c>
    </row>
    <row r="45" spans="1:17">
      <c r="A45" s="34" t="s">
        <v>87</v>
      </c>
      <c r="B45" s="194">
        <f>PPCL_NG!I45+PPCL_Spot!I45+GT_NG!I45+GT_Spot!I45+Bawana_NG!I45+Bawana_RLNG!I45+Bawana_Spot!I45</f>
        <v>0</v>
      </c>
      <c r="C45" s="194">
        <f>PPCL_NG!P45+PPCL_Spot!P45+GT_NG!P45+GT_Spot!P45+Bawana_NG!P45+Bawana_RLNG!P45+Bawana_Spot!P45</f>
        <v>0</v>
      </c>
      <c r="D45" s="195">
        <f t="shared" si="0"/>
        <v>0</v>
      </c>
      <c r="E45" s="194">
        <f>PPCL_NG!J45+PPCL_Spot!J45+GT_NG!J45+GT_Spot!J45+Bawana_NG!J45+Bawana_RLNG!J45+Bawana_Spot!J45</f>
        <v>0</v>
      </c>
      <c r="F45" s="194">
        <f>PPCL_NG!Q45+PPCL_Spot!Q45+GT_NG!Q45+GT_Spot!Q45+Bawana_NG!Q45+Bawana_RLNG!Q45+Bawana_Spot!Q45</f>
        <v>0</v>
      </c>
      <c r="G45" s="195">
        <f t="shared" si="1"/>
        <v>0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0</v>
      </c>
      <c r="O45" s="194">
        <f>PPCL_NG!T45+PPCL_Spot!T45+GT_NG!T45+GT_Spot!T45+Bawana_NG!T45+Bawana_RLNG!T45+Bawana_Spot!T45</f>
        <v>0</v>
      </c>
      <c r="P45" s="195">
        <f t="shared" si="4"/>
        <v>0</v>
      </c>
      <c r="Q45" s="195">
        <f t="shared" si="5"/>
        <v>0</v>
      </c>
    </row>
    <row r="46" spans="1:17">
      <c r="A46" s="34" t="s">
        <v>88</v>
      </c>
      <c r="B46" s="194">
        <f>PPCL_NG!I46+PPCL_Spot!I46+GT_NG!I46+GT_Spot!I46+Bawana_NG!I46+Bawana_RLNG!I46+Bawana_Spot!I46</f>
        <v>0</v>
      </c>
      <c r="C46" s="194">
        <f>PPCL_NG!P46+PPCL_Spot!P46+GT_NG!P46+GT_Spot!P46+Bawana_NG!P46+Bawana_RLNG!P46+Bawana_Spot!P46</f>
        <v>0</v>
      </c>
      <c r="D46" s="195">
        <f t="shared" si="0"/>
        <v>0</v>
      </c>
      <c r="E46" s="194">
        <f>PPCL_NG!J46+PPCL_Spot!J46+GT_NG!J46+GT_Spot!J46+Bawana_NG!J46+Bawana_RLNG!J46+Bawana_Spot!J46</f>
        <v>0</v>
      </c>
      <c r="F46" s="194">
        <f>PPCL_NG!Q46+PPCL_Spot!Q46+GT_NG!Q46+GT_Spot!Q46+Bawana_NG!Q46+Bawana_RLNG!Q46+Bawana_Spot!Q46</f>
        <v>0</v>
      </c>
      <c r="G46" s="195">
        <f t="shared" si="1"/>
        <v>0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0</v>
      </c>
      <c r="O46" s="194">
        <f>PPCL_NG!T46+PPCL_Spot!T46+GT_NG!T46+GT_Spot!T46+Bawana_NG!T46+Bawana_RLNG!T46+Bawana_Spot!T46</f>
        <v>0</v>
      </c>
      <c r="P46" s="195">
        <f t="shared" si="4"/>
        <v>0</v>
      </c>
      <c r="Q46" s="195">
        <f t="shared" si="5"/>
        <v>0</v>
      </c>
    </row>
    <row r="47" spans="1:17">
      <c r="A47" s="34" t="s">
        <v>89</v>
      </c>
      <c r="B47" s="194">
        <f>PPCL_NG!I47+PPCL_Spot!I47+GT_NG!I47+GT_Spot!I47+Bawana_NG!I47+Bawana_RLNG!I47+Bawana_Spot!I47</f>
        <v>0</v>
      </c>
      <c r="C47" s="194">
        <f>PPCL_NG!P47+PPCL_Spot!P47+GT_NG!P47+GT_Spot!P47+Bawana_NG!P47+Bawana_RLNG!P47+Bawana_Spot!P47</f>
        <v>0</v>
      </c>
      <c r="D47" s="195">
        <f t="shared" si="0"/>
        <v>0</v>
      </c>
      <c r="E47" s="194">
        <f>PPCL_NG!J47+PPCL_Spot!J47+GT_NG!J47+GT_Spot!J47+Bawana_NG!J47+Bawana_RLNG!J47+Bawana_Spot!J47</f>
        <v>0</v>
      </c>
      <c r="F47" s="194">
        <f>PPCL_NG!Q47+PPCL_Spot!Q47+GT_NG!Q47+GT_Spot!Q47+Bawana_NG!Q47+Bawana_RLNG!Q47+Bawana_Spot!Q47</f>
        <v>0</v>
      </c>
      <c r="G47" s="195">
        <f t="shared" si="1"/>
        <v>0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0</v>
      </c>
      <c r="O47" s="194">
        <f>PPCL_NG!T47+PPCL_Spot!T47+GT_NG!T47+GT_Spot!T47+Bawana_NG!T47+Bawana_RLNG!T47+Bawana_Spot!T47</f>
        <v>0</v>
      </c>
      <c r="P47" s="195">
        <f t="shared" si="4"/>
        <v>0</v>
      </c>
      <c r="Q47" s="195">
        <f t="shared" si="5"/>
        <v>0</v>
      </c>
    </row>
    <row r="48" spans="1:17">
      <c r="A48" s="34" t="s">
        <v>90</v>
      </c>
      <c r="B48" s="194">
        <f>PPCL_NG!I48+PPCL_Spot!I48+GT_NG!I48+GT_Spot!I48+Bawana_NG!I48+Bawana_RLNG!I48+Bawana_Spot!I48</f>
        <v>0</v>
      </c>
      <c r="C48" s="194">
        <f>PPCL_NG!P48+PPCL_Spot!P48+GT_NG!P48+GT_Spot!P48+Bawana_NG!P48+Bawana_RLNG!P48+Bawana_Spot!P48</f>
        <v>0</v>
      </c>
      <c r="D48" s="195">
        <f t="shared" si="0"/>
        <v>0</v>
      </c>
      <c r="E48" s="194">
        <f>PPCL_NG!J48+PPCL_Spot!J48+GT_NG!J48+GT_Spot!J48+Bawana_NG!J48+Bawana_RLNG!J48+Bawana_Spot!J48</f>
        <v>0</v>
      </c>
      <c r="F48" s="194">
        <f>PPCL_NG!Q48+PPCL_Spot!Q48+GT_NG!Q48+GT_Spot!Q48+Bawana_NG!Q48+Bawana_RLNG!Q48+Bawana_Spot!Q48</f>
        <v>0</v>
      </c>
      <c r="G48" s="195">
        <f t="shared" si="1"/>
        <v>0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0</v>
      </c>
      <c r="O48" s="194">
        <f>PPCL_NG!T48+PPCL_Spot!T48+GT_NG!T48+GT_Spot!T48+Bawana_NG!T48+Bawana_RLNG!T48+Bawana_Spot!T48</f>
        <v>0</v>
      </c>
      <c r="P48" s="195">
        <f t="shared" si="4"/>
        <v>0</v>
      </c>
      <c r="Q48" s="195">
        <f t="shared" si="5"/>
        <v>0</v>
      </c>
    </row>
    <row r="49" spans="1:17">
      <c r="A49" s="34" t="s">
        <v>91</v>
      </c>
      <c r="B49" s="194">
        <f>PPCL_NG!I49+PPCL_Spot!I49+GT_NG!I49+GT_Spot!I49+Bawana_NG!I49+Bawana_RLNG!I49+Bawana_Spot!I49</f>
        <v>0</v>
      </c>
      <c r="C49" s="194">
        <f>PPCL_NG!P49+PPCL_Spot!P49+GT_NG!P49+GT_Spot!P49+Bawana_NG!P49+Bawana_RLNG!P49+Bawana_Spot!P49</f>
        <v>0</v>
      </c>
      <c r="D49" s="195">
        <f t="shared" si="0"/>
        <v>0</v>
      </c>
      <c r="E49" s="194">
        <f>PPCL_NG!J49+PPCL_Spot!J49+GT_NG!J49+GT_Spot!J49+Bawana_NG!J49+Bawana_RLNG!J49+Bawana_Spot!J49</f>
        <v>0</v>
      </c>
      <c r="F49" s="194">
        <f>PPCL_NG!Q49+PPCL_Spot!Q49+GT_NG!Q49+GT_Spot!Q49+Bawana_NG!Q49+Bawana_RLNG!Q49+Bawana_Spot!Q49</f>
        <v>0</v>
      </c>
      <c r="G49" s="195">
        <f t="shared" si="1"/>
        <v>0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0</v>
      </c>
      <c r="O49" s="194">
        <f>PPCL_NG!T49+PPCL_Spot!T49+GT_NG!T49+GT_Spot!T49+Bawana_NG!T49+Bawana_RLNG!T49+Bawana_Spot!T49</f>
        <v>0</v>
      </c>
      <c r="P49" s="195">
        <f t="shared" si="4"/>
        <v>0</v>
      </c>
      <c r="Q49" s="195">
        <f t="shared" si="5"/>
        <v>0</v>
      </c>
    </row>
    <row r="50" spans="1:17">
      <c r="A50" s="34" t="s">
        <v>92</v>
      </c>
      <c r="B50" s="194">
        <f>PPCL_NG!I50+PPCL_Spot!I50+GT_NG!I50+GT_Spot!I50+Bawana_NG!I50+Bawana_RLNG!I50+Bawana_Spot!I50</f>
        <v>0</v>
      </c>
      <c r="C50" s="194">
        <f>PPCL_NG!P50+PPCL_Spot!P50+GT_NG!P50+GT_Spot!P50+Bawana_NG!P50+Bawana_RLNG!P50+Bawana_Spot!P50</f>
        <v>0</v>
      </c>
      <c r="D50" s="195">
        <f t="shared" si="0"/>
        <v>0</v>
      </c>
      <c r="E50" s="194">
        <f>PPCL_NG!J50+PPCL_Spot!J50+GT_NG!J50+GT_Spot!J50+Bawana_NG!J50+Bawana_RLNG!J50+Bawana_Spot!J50</f>
        <v>0</v>
      </c>
      <c r="F50" s="194">
        <f>PPCL_NG!Q50+PPCL_Spot!Q50+GT_NG!Q50+GT_Spot!Q50+Bawana_NG!Q50+Bawana_RLNG!Q50+Bawana_Spot!Q50</f>
        <v>0</v>
      </c>
      <c r="G50" s="195">
        <f t="shared" si="1"/>
        <v>0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0</v>
      </c>
      <c r="O50" s="194">
        <f>PPCL_NG!T50+PPCL_Spot!T50+GT_NG!T50+GT_Spot!T50+Bawana_NG!T50+Bawana_RLNG!T50+Bawana_Spot!T50</f>
        <v>0</v>
      </c>
      <c r="P50" s="195">
        <f t="shared" si="4"/>
        <v>0</v>
      </c>
      <c r="Q50" s="195">
        <f t="shared" si="5"/>
        <v>0</v>
      </c>
    </row>
    <row r="51" spans="1:17">
      <c r="A51" s="34" t="s">
        <v>93</v>
      </c>
      <c r="B51" s="194">
        <f>PPCL_NG!I51+PPCL_Spot!I51+GT_NG!I51+GT_Spot!I51+Bawana_NG!I51+Bawana_RLNG!I51+Bawana_Spot!I51</f>
        <v>-0.04</v>
      </c>
      <c r="C51" s="194">
        <f>PPCL_NG!P51+PPCL_Spot!P51+GT_NG!P51+GT_Spot!P51+Bawana_NG!P51+Bawana_RLNG!P51+Bawana_Spot!P51</f>
        <v>-4.0000000000000008E-2</v>
      </c>
      <c r="D51" s="195">
        <f t="shared" si="0"/>
        <v>0</v>
      </c>
      <c r="E51" s="194">
        <f>PPCL_NG!J51+PPCL_Spot!J51+GT_NG!J51+GT_Spot!J51+Bawana_NG!J51+Bawana_RLNG!J51+Bawana_Spot!J51</f>
        <v>-0.02</v>
      </c>
      <c r="F51" s="194">
        <f>PPCL_NG!Q51+PPCL_Spot!Q51+GT_NG!Q51+GT_Spot!Q51+Bawana_NG!Q51+Bawana_RLNG!Q51+Bawana_Spot!Q51</f>
        <v>-2.0000000000000004E-2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-0.01</v>
      </c>
      <c r="L51" s="194">
        <f>PPCL_NG!S51+PPCL_Spot!S51+GT_NG!S51+GT_Spot!S51+Bawana_NG!S51+Bawana_RLNG!S51+Bawana_Spot!S51</f>
        <v>-1.0000000000000002E-2</v>
      </c>
      <c r="M51" s="195">
        <f t="shared" si="3"/>
        <v>0</v>
      </c>
      <c r="N51" s="194">
        <f>PPCL_NG!M51+PPCL_Spot!M51+GT_NG!M51+GT_Spot!M51+Bawana_NG!M51+Bawana_RLNG!M51+Bawana_Spot!M51</f>
        <v>-0.03</v>
      </c>
      <c r="O51" s="194">
        <f>PPCL_NG!T51+PPCL_Spot!T51+GT_NG!T51+GT_Spot!T51+Bawana_NG!T51+Bawana_RLNG!T51+Bawana_Spot!T51</f>
        <v>-3.0000000000000002E-2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-0.04</v>
      </c>
      <c r="C52" s="194">
        <f>PPCL_NG!P52+PPCL_Spot!P52+GT_NG!P52+GT_Spot!P52+Bawana_NG!P52+Bawana_RLNG!P52+Bawana_Spot!P52</f>
        <v>-4.0000000000000008E-2</v>
      </c>
      <c r="D52" s="195">
        <f t="shared" si="0"/>
        <v>0</v>
      </c>
      <c r="E52" s="194">
        <f>PPCL_NG!J52+PPCL_Spot!J52+GT_NG!J52+GT_Spot!J52+Bawana_NG!J52+Bawana_RLNG!J52+Bawana_Spot!J52</f>
        <v>-0.02</v>
      </c>
      <c r="F52" s="194">
        <f>PPCL_NG!Q52+PPCL_Spot!Q52+GT_NG!Q52+GT_Spot!Q52+Bawana_NG!Q52+Bawana_RLNG!Q52+Bawana_Spot!Q52</f>
        <v>-2.0000000000000004E-2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-0.01</v>
      </c>
      <c r="L52" s="194">
        <f>PPCL_NG!S52+PPCL_Spot!S52+GT_NG!S52+GT_Spot!S52+Bawana_NG!S52+Bawana_RLNG!S52+Bawana_Spot!S52</f>
        <v>-1.0000000000000002E-2</v>
      </c>
      <c r="M52" s="195">
        <f t="shared" si="3"/>
        <v>0</v>
      </c>
      <c r="N52" s="194">
        <f>PPCL_NG!M52+PPCL_Spot!M52+GT_NG!M52+GT_Spot!M52+Bawana_NG!M52+Bawana_RLNG!M52+Bawana_Spot!M52</f>
        <v>-0.03</v>
      </c>
      <c r="O52" s="194">
        <f>PPCL_NG!T52+PPCL_Spot!T52+GT_NG!T52+GT_Spot!T52+Bawana_NG!T52+Bawana_RLNG!T52+Bawana_Spot!T52</f>
        <v>-3.0000000000000002E-2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-0.04</v>
      </c>
      <c r="C53" s="194">
        <f>PPCL_NG!P53+PPCL_Spot!P53+GT_NG!P53+GT_Spot!P53+Bawana_NG!P53+Bawana_RLNG!P53+Bawana_Spot!P53</f>
        <v>-4.0000000000000008E-2</v>
      </c>
      <c r="D53" s="195">
        <f t="shared" si="0"/>
        <v>0</v>
      </c>
      <c r="E53" s="194">
        <f>PPCL_NG!J53+PPCL_Spot!J53+GT_NG!J53+GT_Spot!J53+Bawana_NG!J53+Bawana_RLNG!J53+Bawana_Spot!J53</f>
        <v>-0.02</v>
      </c>
      <c r="F53" s="194">
        <f>PPCL_NG!Q53+PPCL_Spot!Q53+GT_NG!Q53+GT_Spot!Q53+Bawana_NG!Q53+Bawana_RLNG!Q53+Bawana_Spot!Q53</f>
        <v>-2.0000000000000004E-2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-0.01</v>
      </c>
      <c r="L53" s="194">
        <f>PPCL_NG!S53+PPCL_Spot!S53+GT_NG!S53+GT_Spot!S53+Bawana_NG!S53+Bawana_RLNG!S53+Bawana_Spot!S53</f>
        <v>-1.0000000000000002E-2</v>
      </c>
      <c r="M53" s="195">
        <f t="shared" si="3"/>
        <v>0</v>
      </c>
      <c r="N53" s="194">
        <f>PPCL_NG!M53+PPCL_Spot!M53+GT_NG!M53+GT_Spot!M53+Bawana_NG!M53+Bawana_RLNG!M53+Bawana_Spot!M53</f>
        <v>-0.03</v>
      </c>
      <c r="O53" s="194">
        <f>PPCL_NG!T53+PPCL_Spot!T53+GT_NG!T53+GT_Spot!T53+Bawana_NG!T53+Bawana_RLNG!T53+Bawana_Spot!T53</f>
        <v>-3.0000000000000002E-2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-0.04</v>
      </c>
      <c r="C54" s="194">
        <f>PPCL_NG!P54+PPCL_Spot!P54+GT_NG!P54+GT_Spot!P54+Bawana_NG!P54+Bawana_RLNG!P54+Bawana_Spot!P54</f>
        <v>-4.0000000000000008E-2</v>
      </c>
      <c r="D54" s="195">
        <f t="shared" si="0"/>
        <v>0</v>
      </c>
      <c r="E54" s="194">
        <f>PPCL_NG!J54+PPCL_Spot!J54+GT_NG!J54+GT_Spot!J54+Bawana_NG!J54+Bawana_RLNG!J54+Bawana_Spot!J54</f>
        <v>-0.02</v>
      </c>
      <c r="F54" s="194">
        <f>PPCL_NG!Q54+PPCL_Spot!Q54+GT_NG!Q54+GT_Spot!Q54+Bawana_NG!Q54+Bawana_RLNG!Q54+Bawana_Spot!Q54</f>
        <v>-2.0000000000000004E-2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-0.01</v>
      </c>
      <c r="L54" s="194">
        <f>PPCL_NG!S54+PPCL_Spot!S54+GT_NG!S54+GT_Spot!S54+Bawana_NG!S54+Bawana_RLNG!S54+Bawana_Spot!S54</f>
        <v>-1.0000000000000002E-2</v>
      </c>
      <c r="M54" s="195">
        <f t="shared" si="3"/>
        <v>0</v>
      </c>
      <c r="N54" s="194">
        <f>PPCL_NG!M54+PPCL_Spot!M54+GT_NG!M54+GT_Spot!M54+Bawana_NG!M54+Bawana_RLNG!M54+Bawana_Spot!M54</f>
        <v>-0.03</v>
      </c>
      <c r="O54" s="194">
        <f>PPCL_NG!T54+PPCL_Spot!T54+GT_NG!T54+GT_Spot!T54+Bawana_NG!T54+Bawana_RLNG!T54+Bawana_Spot!T54</f>
        <v>-3.0000000000000002E-2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-0.04</v>
      </c>
      <c r="C55" s="194">
        <f>PPCL_NG!P55+PPCL_Spot!P55+GT_NG!P55+GT_Spot!P55+Bawana_NG!P55+Bawana_RLNG!P55+Bawana_Spot!P55</f>
        <v>-4.0000000000000008E-2</v>
      </c>
      <c r="D55" s="195">
        <f t="shared" si="0"/>
        <v>0</v>
      </c>
      <c r="E55" s="194">
        <f>PPCL_NG!J55+PPCL_Spot!J55+GT_NG!J55+GT_Spot!J55+Bawana_NG!J55+Bawana_RLNG!J55+Bawana_Spot!J55</f>
        <v>-0.02</v>
      </c>
      <c r="F55" s="194">
        <f>PPCL_NG!Q55+PPCL_Spot!Q55+GT_NG!Q55+GT_Spot!Q55+Bawana_NG!Q55+Bawana_RLNG!Q55+Bawana_Spot!Q55</f>
        <v>-2.0000000000000004E-2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-0.01</v>
      </c>
      <c r="L55" s="194">
        <f>PPCL_NG!S55+PPCL_Spot!S55+GT_NG!S55+GT_Spot!S55+Bawana_NG!S55+Bawana_RLNG!S55+Bawana_Spot!S55</f>
        <v>-1.0000000000000002E-2</v>
      </c>
      <c r="M55" s="195">
        <f t="shared" si="3"/>
        <v>0</v>
      </c>
      <c r="N55" s="194">
        <f>PPCL_NG!M55+PPCL_Spot!M55+GT_NG!M55+GT_Spot!M55+Bawana_NG!M55+Bawana_RLNG!M55+Bawana_Spot!M55</f>
        <v>-0.03</v>
      </c>
      <c r="O55" s="194">
        <f>PPCL_NG!T55+PPCL_Spot!T55+GT_NG!T55+GT_Spot!T55+Bawana_NG!T55+Bawana_RLNG!T55+Bawana_Spot!T55</f>
        <v>-3.0000000000000002E-2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-0.04</v>
      </c>
      <c r="C56" s="194">
        <f>PPCL_NG!P56+PPCL_Spot!P56+GT_NG!P56+GT_Spot!P56+Bawana_NG!P56+Bawana_RLNG!P56+Bawana_Spot!P56</f>
        <v>-4.0000000000000008E-2</v>
      </c>
      <c r="D56" s="195">
        <f t="shared" si="0"/>
        <v>0</v>
      </c>
      <c r="E56" s="194">
        <f>PPCL_NG!J56+PPCL_Spot!J56+GT_NG!J56+GT_Spot!J56+Bawana_NG!J56+Bawana_RLNG!J56+Bawana_Spot!J56</f>
        <v>-0.02</v>
      </c>
      <c r="F56" s="194">
        <f>PPCL_NG!Q56+PPCL_Spot!Q56+GT_NG!Q56+GT_Spot!Q56+Bawana_NG!Q56+Bawana_RLNG!Q56+Bawana_Spot!Q56</f>
        <v>-2.0000000000000004E-2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-0.01</v>
      </c>
      <c r="L56" s="194">
        <f>PPCL_NG!S56+PPCL_Spot!S56+GT_NG!S56+GT_Spot!S56+Bawana_NG!S56+Bawana_RLNG!S56+Bawana_Spot!S56</f>
        <v>-1.0000000000000002E-2</v>
      </c>
      <c r="M56" s="195">
        <f t="shared" si="3"/>
        <v>0</v>
      </c>
      <c r="N56" s="194">
        <f>PPCL_NG!M56+PPCL_Spot!M56+GT_NG!M56+GT_Spot!M56+Bawana_NG!M56+Bawana_RLNG!M56+Bawana_Spot!M56</f>
        <v>-0.03</v>
      </c>
      <c r="O56" s="194">
        <f>PPCL_NG!T56+PPCL_Spot!T56+GT_NG!T56+GT_Spot!T56+Bawana_NG!T56+Bawana_RLNG!T56+Bawana_Spot!T56</f>
        <v>-3.0000000000000002E-2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-0.04</v>
      </c>
      <c r="C57" s="194">
        <f>PPCL_NG!P57+PPCL_Spot!P57+GT_NG!P57+GT_Spot!P57+Bawana_NG!P57+Bawana_RLNG!P57+Bawana_Spot!P57</f>
        <v>-4.0000000000000008E-2</v>
      </c>
      <c r="D57" s="195">
        <f t="shared" si="0"/>
        <v>0</v>
      </c>
      <c r="E57" s="194">
        <f>PPCL_NG!J57+PPCL_Spot!J57+GT_NG!J57+GT_Spot!J57+Bawana_NG!J57+Bawana_RLNG!J57+Bawana_Spot!J57</f>
        <v>-0.02</v>
      </c>
      <c r="F57" s="194">
        <f>PPCL_NG!Q57+PPCL_Spot!Q57+GT_NG!Q57+GT_Spot!Q57+Bawana_NG!Q57+Bawana_RLNG!Q57+Bawana_Spot!Q57</f>
        <v>-2.0000000000000004E-2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-0.01</v>
      </c>
      <c r="L57" s="194">
        <f>PPCL_NG!S57+PPCL_Spot!S57+GT_NG!S57+GT_Spot!S57+Bawana_NG!S57+Bawana_RLNG!S57+Bawana_Spot!S57</f>
        <v>-1.0000000000000002E-2</v>
      </c>
      <c r="M57" s="195">
        <f t="shared" si="3"/>
        <v>0</v>
      </c>
      <c r="N57" s="194">
        <f>PPCL_NG!M57+PPCL_Spot!M57+GT_NG!M57+GT_Spot!M57+Bawana_NG!M57+Bawana_RLNG!M57+Bawana_Spot!M57</f>
        <v>-0.03</v>
      </c>
      <c r="O57" s="194">
        <f>PPCL_NG!T57+PPCL_Spot!T57+GT_NG!T57+GT_Spot!T57+Bawana_NG!T57+Bawana_RLNG!T57+Bawana_Spot!T57</f>
        <v>-3.0000000000000002E-2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-0.04</v>
      </c>
      <c r="C58" s="194">
        <f>PPCL_NG!P58+PPCL_Spot!P58+GT_NG!P58+GT_Spot!P58+Bawana_NG!P58+Bawana_RLNG!P58+Bawana_Spot!P58</f>
        <v>-4.0000000000000008E-2</v>
      </c>
      <c r="D58" s="195">
        <f t="shared" si="0"/>
        <v>0</v>
      </c>
      <c r="E58" s="194">
        <f>PPCL_NG!J58+PPCL_Spot!J58+GT_NG!J58+GT_Spot!J58+Bawana_NG!J58+Bawana_RLNG!J58+Bawana_Spot!J58</f>
        <v>-0.02</v>
      </c>
      <c r="F58" s="194">
        <f>PPCL_NG!Q58+PPCL_Spot!Q58+GT_NG!Q58+GT_Spot!Q58+Bawana_NG!Q58+Bawana_RLNG!Q58+Bawana_Spot!Q58</f>
        <v>-2.0000000000000004E-2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-0.01</v>
      </c>
      <c r="L58" s="194">
        <f>PPCL_NG!S58+PPCL_Spot!S58+GT_NG!S58+GT_Spot!S58+Bawana_NG!S58+Bawana_RLNG!S58+Bawana_Spot!S58</f>
        <v>-1.0000000000000002E-2</v>
      </c>
      <c r="M58" s="195">
        <f t="shared" si="3"/>
        <v>0</v>
      </c>
      <c r="N58" s="194">
        <f>PPCL_NG!M58+PPCL_Spot!M58+GT_NG!M58+GT_Spot!M58+Bawana_NG!M58+Bawana_RLNG!M58+Bawana_Spot!M58</f>
        <v>-0.03</v>
      </c>
      <c r="O58" s="194">
        <f>PPCL_NG!T58+PPCL_Spot!T58+GT_NG!T58+GT_Spot!T58+Bawana_NG!T58+Bawana_RLNG!T58+Bawana_Spot!T58</f>
        <v>-3.0000000000000002E-2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-0.04</v>
      </c>
      <c r="C59" s="194">
        <f>PPCL_NG!P59+PPCL_Spot!P59+GT_NG!P59+GT_Spot!P59+Bawana_NG!P59+Bawana_RLNG!P59+Bawana_Spot!P59</f>
        <v>-4.0000000000000008E-2</v>
      </c>
      <c r="D59" s="195">
        <f t="shared" si="0"/>
        <v>0</v>
      </c>
      <c r="E59" s="194">
        <f>PPCL_NG!J59+PPCL_Spot!J59+GT_NG!J59+GT_Spot!J59+Bawana_NG!J59+Bawana_RLNG!J59+Bawana_Spot!J59</f>
        <v>-0.02</v>
      </c>
      <c r="F59" s="194">
        <f>PPCL_NG!Q59+PPCL_Spot!Q59+GT_NG!Q59+GT_Spot!Q59+Bawana_NG!Q59+Bawana_RLNG!Q59+Bawana_Spot!Q59</f>
        <v>-2.0000000000000004E-2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-0.01</v>
      </c>
      <c r="L59" s="194">
        <f>PPCL_NG!S59+PPCL_Spot!S59+GT_NG!S59+GT_Spot!S59+Bawana_NG!S59+Bawana_RLNG!S59+Bawana_Spot!S59</f>
        <v>-1.0000000000000002E-2</v>
      </c>
      <c r="M59" s="195">
        <f t="shared" si="3"/>
        <v>0</v>
      </c>
      <c r="N59" s="194">
        <f>PPCL_NG!M59+PPCL_Spot!M59+GT_NG!M59+GT_Spot!M59+Bawana_NG!M59+Bawana_RLNG!M59+Bawana_Spot!M59</f>
        <v>-0.03</v>
      </c>
      <c r="O59" s="194">
        <f>PPCL_NG!T59+PPCL_Spot!T59+GT_NG!T59+GT_Spot!T59+Bawana_NG!T59+Bawana_RLNG!T59+Bawana_Spot!T59</f>
        <v>-3.0000000000000002E-2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-0.04</v>
      </c>
      <c r="C60" s="194">
        <f>PPCL_NG!P60+PPCL_Spot!P60+GT_NG!P60+GT_Spot!P60+Bawana_NG!P60+Bawana_RLNG!P60+Bawana_Spot!P60</f>
        <v>-4.0000000000000008E-2</v>
      </c>
      <c r="D60" s="195">
        <f t="shared" si="0"/>
        <v>0</v>
      </c>
      <c r="E60" s="194">
        <f>PPCL_NG!J60+PPCL_Spot!J60+GT_NG!J60+GT_Spot!J60+Bawana_NG!J60+Bawana_RLNG!J60+Bawana_Spot!J60</f>
        <v>-0.02</v>
      </c>
      <c r="F60" s="194">
        <f>PPCL_NG!Q60+PPCL_Spot!Q60+GT_NG!Q60+GT_Spot!Q60+Bawana_NG!Q60+Bawana_RLNG!Q60+Bawana_Spot!Q60</f>
        <v>-2.0000000000000004E-2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-0.01</v>
      </c>
      <c r="L60" s="194">
        <f>PPCL_NG!S60+PPCL_Spot!S60+GT_NG!S60+GT_Spot!S60+Bawana_NG!S60+Bawana_RLNG!S60+Bawana_Spot!S60</f>
        <v>-1.0000000000000002E-2</v>
      </c>
      <c r="M60" s="195">
        <f t="shared" si="3"/>
        <v>0</v>
      </c>
      <c r="N60" s="194">
        <f>PPCL_NG!M60+PPCL_Spot!M60+GT_NG!M60+GT_Spot!M60+Bawana_NG!M60+Bawana_RLNG!M60+Bawana_Spot!M60</f>
        <v>-0.03</v>
      </c>
      <c r="O60" s="194">
        <f>PPCL_NG!T60+PPCL_Spot!T60+GT_NG!T60+GT_Spot!T60+Bawana_NG!T60+Bawana_RLNG!T60+Bawana_Spot!T60</f>
        <v>-3.0000000000000002E-2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-0.04</v>
      </c>
      <c r="C61" s="194">
        <f>PPCL_NG!P61+PPCL_Spot!P61+GT_NG!P61+GT_Spot!P61+Bawana_NG!P61+Bawana_RLNG!P61+Bawana_Spot!P61</f>
        <v>-4.0000000000000008E-2</v>
      </c>
      <c r="D61" s="195">
        <f t="shared" si="0"/>
        <v>0</v>
      </c>
      <c r="E61" s="194">
        <f>PPCL_NG!J61+PPCL_Spot!J61+GT_NG!J61+GT_Spot!J61+Bawana_NG!J61+Bawana_RLNG!J61+Bawana_Spot!J61</f>
        <v>-0.02</v>
      </c>
      <c r="F61" s="194">
        <f>PPCL_NG!Q61+PPCL_Spot!Q61+GT_NG!Q61+GT_Spot!Q61+Bawana_NG!Q61+Bawana_RLNG!Q61+Bawana_Spot!Q61</f>
        <v>-2.0000000000000004E-2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-0.01</v>
      </c>
      <c r="L61" s="194">
        <f>PPCL_NG!S61+PPCL_Spot!S61+GT_NG!S61+GT_Spot!S61+Bawana_NG!S61+Bawana_RLNG!S61+Bawana_Spot!S61</f>
        <v>-1.0000000000000002E-2</v>
      </c>
      <c r="M61" s="195">
        <f t="shared" si="3"/>
        <v>0</v>
      </c>
      <c r="N61" s="194">
        <f>PPCL_NG!M61+PPCL_Spot!M61+GT_NG!M61+GT_Spot!M61+Bawana_NG!M61+Bawana_RLNG!M61+Bawana_Spot!M61</f>
        <v>-0.03</v>
      </c>
      <c r="O61" s="194">
        <f>PPCL_NG!T61+PPCL_Spot!T61+GT_NG!T61+GT_Spot!T61+Bawana_NG!T61+Bawana_RLNG!T61+Bawana_Spot!T61</f>
        <v>-3.0000000000000002E-2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-0.04</v>
      </c>
      <c r="C62" s="194">
        <f>PPCL_NG!P62+PPCL_Spot!P62+GT_NG!P62+GT_Spot!P62+Bawana_NG!P62+Bawana_RLNG!P62+Bawana_Spot!P62</f>
        <v>-4.0000000000000008E-2</v>
      </c>
      <c r="D62" s="195">
        <f t="shared" si="0"/>
        <v>0</v>
      </c>
      <c r="E62" s="194">
        <f>PPCL_NG!J62+PPCL_Spot!J62+GT_NG!J62+GT_Spot!J62+Bawana_NG!J62+Bawana_RLNG!J62+Bawana_Spot!J62</f>
        <v>-0.02</v>
      </c>
      <c r="F62" s="194">
        <f>PPCL_NG!Q62+PPCL_Spot!Q62+GT_NG!Q62+GT_Spot!Q62+Bawana_NG!Q62+Bawana_RLNG!Q62+Bawana_Spot!Q62</f>
        <v>-2.0000000000000004E-2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-0.01</v>
      </c>
      <c r="L62" s="194">
        <f>PPCL_NG!S62+PPCL_Spot!S62+GT_NG!S62+GT_Spot!S62+Bawana_NG!S62+Bawana_RLNG!S62+Bawana_Spot!S62</f>
        <v>-1.0000000000000002E-2</v>
      </c>
      <c r="M62" s="195">
        <f t="shared" si="3"/>
        <v>0</v>
      </c>
      <c r="N62" s="194">
        <f>PPCL_NG!M62+PPCL_Spot!M62+GT_NG!M62+GT_Spot!M62+Bawana_NG!M62+Bawana_RLNG!M62+Bawana_Spot!M62</f>
        <v>-0.03</v>
      </c>
      <c r="O62" s="194">
        <f>PPCL_NG!T62+PPCL_Spot!T62+GT_NG!T62+GT_Spot!T62+Bawana_NG!T62+Bawana_RLNG!T62+Bawana_Spot!T62</f>
        <v>-3.0000000000000002E-2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-0.04</v>
      </c>
      <c r="C63" s="194">
        <f>PPCL_NG!P63+PPCL_Spot!P63+GT_NG!P63+GT_Spot!P63+Bawana_NG!P63+Bawana_RLNG!P63+Bawana_Spot!P63</f>
        <v>-4.0000000000000008E-2</v>
      </c>
      <c r="D63" s="195">
        <f t="shared" si="0"/>
        <v>0</v>
      </c>
      <c r="E63" s="194">
        <f>PPCL_NG!J63+PPCL_Spot!J63+GT_NG!J63+GT_Spot!J63+Bawana_NG!J63+Bawana_RLNG!J63+Bawana_Spot!J63</f>
        <v>-0.02</v>
      </c>
      <c r="F63" s="194">
        <f>PPCL_NG!Q63+PPCL_Spot!Q63+GT_NG!Q63+GT_Spot!Q63+Bawana_NG!Q63+Bawana_RLNG!Q63+Bawana_Spot!Q63</f>
        <v>-2.0000000000000004E-2</v>
      </c>
      <c r="G63" s="195">
        <f t="shared" si="1"/>
        <v>0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-0.01</v>
      </c>
      <c r="L63" s="194">
        <f>PPCL_NG!S63+PPCL_Spot!S63+GT_NG!S63+GT_Spot!S63+Bawana_NG!S63+Bawana_RLNG!S63+Bawana_Spot!S63</f>
        <v>-1.0000000000000002E-2</v>
      </c>
      <c r="M63" s="195">
        <f t="shared" si="3"/>
        <v>0</v>
      </c>
      <c r="N63" s="194">
        <f>PPCL_NG!M63+PPCL_Spot!M63+GT_NG!M63+GT_Spot!M63+Bawana_NG!M63+Bawana_RLNG!M63+Bawana_Spot!M63</f>
        <v>-0.03</v>
      </c>
      <c r="O63" s="194">
        <f>PPCL_NG!T63+PPCL_Spot!T63+GT_NG!T63+GT_Spot!T63+Bawana_NG!T63+Bawana_RLNG!T63+Bawana_Spot!T63</f>
        <v>-3.0000000000000002E-2</v>
      </c>
      <c r="P63" s="195">
        <f t="shared" si="4"/>
        <v>0</v>
      </c>
      <c r="Q63" s="195">
        <f t="shared" si="5"/>
        <v>0</v>
      </c>
    </row>
    <row r="64" spans="1:17">
      <c r="A64" s="34" t="s">
        <v>106</v>
      </c>
      <c r="B64" s="194">
        <f>PPCL_NG!I64+PPCL_Spot!I64+GT_NG!I64+GT_Spot!I64+Bawana_NG!I64+Bawana_RLNG!I64+Bawana_Spot!I64</f>
        <v>-0.04</v>
      </c>
      <c r="C64" s="194">
        <f>PPCL_NG!P64+PPCL_Spot!P64+GT_NG!P64+GT_Spot!P64+Bawana_NG!P64+Bawana_RLNG!P64+Bawana_Spot!P64</f>
        <v>-4.0000000000000008E-2</v>
      </c>
      <c r="D64" s="195">
        <f t="shared" si="0"/>
        <v>0</v>
      </c>
      <c r="E64" s="194">
        <f>PPCL_NG!J64+PPCL_Spot!J64+GT_NG!J64+GT_Spot!J64+Bawana_NG!J64+Bawana_RLNG!J64+Bawana_Spot!J64</f>
        <v>-0.02</v>
      </c>
      <c r="F64" s="194">
        <f>PPCL_NG!Q64+PPCL_Spot!Q64+GT_NG!Q64+GT_Spot!Q64+Bawana_NG!Q64+Bawana_RLNG!Q64+Bawana_Spot!Q64</f>
        <v>-2.0000000000000004E-2</v>
      </c>
      <c r="G64" s="195">
        <f t="shared" si="1"/>
        <v>0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-0.01</v>
      </c>
      <c r="L64" s="194">
        <f>PPCL_NG!S64+PPCL_Spot!S64+GT_NG!S64+GT_Spot!S64+Bawana_NG!S64+Bawana_RLNG!S64+Bawana_Spot!S64</f>
        <v>-1.0000000000000002E-2</v>
      </c>
      <c r="M64" s="195">
        <f t="shared" si="3"/>
        <v>0</v>
      </c>
      <c r="N64" s="194">
        <f>PPCL_NG!M64+PPCL_Spot!M64+GT_NG!M64+GT_Spot!M64+Bawana_NG!M64+Bawana_RLNG!M64+Bawana_Spot!M64</f>
        <v>-0.03</v>
      </c>
      <c r="O64" s="194">
        <f>PPCL_NG!T64+PPCL_Spot!T64+GT_NG!T64+GT_Spot!T64+Bawana_NG!T64+Bawana_RLNG!T64+Bawana_Spot!T64</f>
        <v>-3.0000000000000002E-2</v>
      </c>
      <c r="P64" s="195">
        <f t="shared" si="4"/>
        <v>0</v>
      </c>
      <c r="Q64" s="195">
        <f t="shared" si="5"/>
        <v>0</v>
      </c>
    </row>
    <row r="65" spans="1:17">
      <c r="A65" s="34" t="s">
        <v>107</v>
      </c>
      <c r="B65" s="194">
        <f>PPCL_NG!I65+PPCL_Spot!I65+GT_NG!I65+GT_Spot!I65+Bawana_NG!I65+Bawana_RLNG!I65+Bawana_Spot!I65</f>
        <v>-0.04</v>
      </c>
      <c r="C65" s="194">
        <f>PPCL_NG!P65+PPCL_Spot!P65+GT_NG!P65+GT_Spot!P65+Bawana_NG!P65+Bawana_RLNG!P65+Bawana_Spot!P65</f>
        <v>-4.0000000000000008E-2</v>
      </c>
      <c r="D65" s="195">
        <f t="shared" si="0"/>
        <v>0</v>
      </c>
      <c r="E65" s="194">
        <f>PPCL_NG!J65+PPCL_Spot!J65+GT_NG!J65+GT_Spot!J65+Bawana_NG!J65+Bawana_RLNG!J65+Bawana_Spot!J65</f>
        <v>-0.02</v>
      </c>
      <c r="F65" s="194">
        <f>PPCL_NG!Q65+PPCL_Spot!Q65+GT_NG!Q65+GT_Spot!Q65+Bawana_NG!Q65+Bawana_RLNG!Q65+Bawana_Spot!Q65</f>
        <v>-2.0000000000000004E-2</v>
      </c>
      <c r="G65" s="195">
        <f t="shared" si="1"/>
        <v>0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-0.01</v>
      </c>
      <c r="L65" s="194">
        <f>PPCL_NG!S65+PPCL_Spot!S65+GT_NG!S65+GT_Spot!S65+Bawana_NG!S65+Bawana_RLNG!S65+Bawana_Spot!S65</f>
        <v>-1.0000000000000002E-2</v>
      </c>
      <c r="M65" s="195">
        <f t="shared" si="3"/>
        <v>0</v>
      </c>
      <c r="N65" s="194">
        <f>PPCL_NG!M65+PPCL_Spot!M65+GT_NG!M65+GT_Spot!M65+Bawana_NG!M65+Bawana_RLNG!M65+Bawana_Spot!M65</f>
        <v>-0.03</v>
      </c>
      <c r="O65" s="194">
        <f>PPCL_NG!T65+PPCL_Spot!T65+GT_NG!T65+GT_Spot!T65+Bawana_NG!T65+Bawana_RLNG!T65+Bawana_Spot!T65</f>
        <v>-3.0000000000000002E-2</v>
      </c>
      <c r="P65" s="195">
        <f t="shared" si="4"/>
        <v>0</v>
      </c>
      <c r="Q65" s="195">
        <f t="shared" si="5"/>
        <v>0</v>
      </c>
    </row>
    <row r="66" spans="1:17">
      <c r="A66" s="34" t="s">
        <v>108</v>
      </c>
      <c r="B66" s="194">
        <f>PPCL_NG!I66+PPCL_Spot!I66+GT_NG!I66+GT_Spot!I66+Bawana_NG!I66+Bawana_RLNG!I66+Bawana_Spot!I66</f>
        <v>-0.04</v>
      </c>
      <c r="C66" s="194">
        <f>PPCL_NG!P66+PPCL_Spot!P66+GT_NG!P66+GT_Spot!P66+Bawana_NG!P66+Bawana_RLNG!P66+Bawana_Spot!P66</f>
        <v>-4.0000000000000008E-2</v>
      </c>
      <c r="D66" s="195">
        <f t="shared" si="0"/>
        <v>0</v>
      </c>
      <c r="E66" s="194">
        <f>PPCL_NG!J66+PPCL_Spot!J66+GT_NG!J66+GT_Spot!J66+Bawana_NG!J66+Bawana_RLNG!J66+Bawana_Spot!J66</f>
        <v>-0.02</v>
      </c>
      <c r="F66" s="194">
        <f>PPCL_NG!Q66+PPCL_Spot!Q66+GT_NG!Q66+GT_Spot!Q66+Bawana_NG!Q66+Bawana_RLNG!Q66+Bawana_Spot!Q66</f>
        <v>-2.0000000000000004E-2</v>
      </c>
      <c r="G66" s="195">
        <f t="shared" si="1"/>
        <v>0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-0.01</v>
      </c>
      <c r="L66" s="194">
        <f>PPCL_NG!S66+PPCL_Spot!S66+GT_NG!S66+GT_Spot!S66+Bawana_NG!S66+Bawana_RLNG!S66+Bawana_Spot!S66</f>
        <v>-1.0000000000000002E-2</v>
      </c>
      <c r="M66" s="195">
        <f t="shared" si="3"/>
        <v>0</v>
      </c>
      <c r="N66" s="194">
        <f>PPCL_NG!M66+PPCL_Spot!M66+GT_NG!M66+GT_Spot!M66+Bawana_NG!M66+Bawana_RLNG!M66+Bawana_Spot!M66</f>
        <v>-0.03</v>
      </c>
      <c r="O66" s="194">
        <f>PPCL_NG!T66+PPCL_Spot!T66+GT_NG!T66+GT_Spot!T66+Bawana_NG!T66+Bawana_RLNG!T66+Bawana_Spot!T66</f>
        <v>-3.0000000000000002E-2</v>
      </c>
      <c r="P66" s="195">
        <f t="shared" si="4"/>
        <v>0</v>
      </c>
      <c r="Q66" s="195">
        <f t="shared" si="5"/>
        <v>0</v>
      </c>
    </row>
    <row r="67" spans="1:17">
      <c r="A67" s="34" t="s">
        <v>109</v>
      </c>
      <c r="B67" s="194">
        <f>PPCL_NG!I67+PPCL_Spot!I67+GT_NG!I67+GT_Spot!I67+Bawana_NG!I67+Bawana_RLNG!I67+Bawana_Spot!I67</f>
        <v>-0.04</v>
      </c>
      <c r="C67" s="194">
        <f>PPCL_NG!P67+PPCL_Spot!P67+GT_NG!P67+GT_Spot!P67+Bawana_NG!P67+Bawana_RLNG!P67+Bawana_Spot!P67</f>
        <v>-4.0000000000000008E-2</v>
      </c>
      <c r="D67" s="195">
        <f t="shared" ref="D67:D99" si="6">B67-C67</f>
        <v>0</v>
      </c>
      <c r="E67" s="194">
        <f>PPCL_NG!J67+PPCL_Spot!J67+GT_NG!J67+GT_Spot!J67+Bawana_NG!J67+Bawana_RLNG!J67+Bawana_Spot!J67</f>
        <v>-0.02</v>
      </c>
      <c r="F67" s="194">
        <f>PPCL_NG!Q67+PPCL_Spot!Q67+GT_NG!Q67+GT_Spot!Q67+Bawana_NG!Q67+Bawana_RLNG!Q67+Bawana_Spot!Q67</f>
        <v>-2.0000000000000004E-2</v>
      </c>
      <c r="G67" s="195">
        <f t="shared" ref="G67:G99" si="7">E67-F67</f>
        <v>0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-0.01</v>
      </c>
      <c r="L67" s="194">
        <f>PPCL_NG!S67+PPCL_Spot!S67+GT_NG!S67+GT_Spot!S67+Bawana_NG!S67+Bawana_RLNG!S67+Bawana_Spot!S67</f>
        <v>-1.0000000000000002E-2</v>
      </c>
      <c r="M67" s="195">
        <f t="shared" ref="M67:M99" si="9">K67-L67</f>
        <v>0</v>
      </c>
      <c r="N67" s="194">
        <f>PPCL_NG!M67+PPCL_Spot!M67+GT_NG!M67+GT_Spot!M67+Bawana_NG!M67+Bawana_RLNG!M67+Bawana_Spot!M67</f>
        <v>-0.03</v>
      </c>
      <c r="O67" s="194">
        <f>PPCL_NG!T67+PPCL_Spot!T67+GT_NG!T67+GT_Spot!T67+Bawana_NG!T67+Bawana_RLNG!T67+Bawana_Spot!T67</f>
        <v>-3.0000000000000002E-2</v>
      </c>
      <c r="P67" s="195">
        <f t="shared" ref="P67:P99" si="10">N67-O67</f>
        <v>0</v>
      </c>
      <c r="Q67" s="195">
        <f t="shared" si="5"/>
        <v>0</v>
      </c>
    </row>
    <row r="68" spans="1:17">
      <c r="A68" s="34" t="s">
        <v>110</v>
      </c>
      <c r="B68" s="194">
        <f>PPCL_NG!I68+PPCL_Spot!I68+GT_NG!I68+GT_Spot!I68+Bawana_NG!I68+Bawana_RLNG!I68+Bawana_Spot!I68</f>
        <v>-0.04</v>
      </c>
      <c r="C68" s="194">
        <f>PPCL_NG!P68+PPCL_Spot!P68+GT_NG!P68+GT_Spot!P68+Bawana_NG!P68+Bawana_RLNG!P68+Bawana_Spot!P68</f>
        <v>-4.0000000000000008E-2</v>
      </c>
      <c r="D68" s="195">
        <f t="shared" si="6"/>
        <v>0</v>
      </c>
      <c r="E68" s="194">
        <f>PPCL_NG!J68+PPCL_Spot!J68+GT_NG!J68+GT_Spot!J68+Bawana_NG!J68+Bawana_RLNG!J68+Bawana_Spot!J68</f>
        <v>-0.02</v>
      </c>
      <c r="F68" s="194">
        <f>PPCL_NG!Q68+PPCL_Spot!Q68+GT_NG!Q68+GT_Spot!Q68+Bawana_NG!Q68+Bawana_RLNG!Q68+Bawana_Spot!Q68</f>
        <v>-2.0000000000000004E-2</v>
      </c>
      <c r="G68" s="195">
        <f t="shared" si="7"/>
        <v>0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-0.01</v>
      </c>
      <c r="L68" s="194">
        <f>PPCL_NG!S68+PPCL_Spot!S68+GT_NG!S68+GT_Spot!S68+Bawana_NG!S68+Bawana_RLNG!S68+Bawana_Spot!S68</f>
        <v>-1.0000000000000002E-2</v>
      </c>
      <c r="M68" s="195">
        <f t="shared" si="9"/>
        <v>0</v>
      </c>
      <c r="N68" s="194">
        <f>PPCL_NG!M68+PPCL_Spot!M68+GT_NG!M68+GT_Spot!M68+Bawana_NG!M68+Bawana_RLNG!M68+Bawana_Spot!M68</f>
        <v>-0.03</v>
      </c>
      <c r="O68" s="194">
        <f>PPCL_NG!T68+PPCL_Spot!T68+GT_NG!T68+GT_Spot!T68+Bawana_NG!T68+Bawana_RLNG!T68+Bawana_Spot!T68</f>
        <v>-3.0000000000000002E-2</v>
      </c>
      <c r="P68" s="195">
        <f t="shared" si="10"/>
        <v>0</v>
      </c>
      <c r="Q68" s="195">
        <f t="shared" ref="Q68:Q99" si="11">D68+G68+J68+M68+P68</f>
        <v>0</v>
      </c>
    </row>
    <row r="69" spans="1:17">
      <c r="A69" s="34" t="s">
        <v>111</v>
      </c>
      <c r="B69" s="194">
        <f>PPCL_NG!I69+PPCL_Spot!I69+GT_NG!I69+GT_Spot!I69+Bawana_NG!I69+Bawana_RLNG!I69+Bawana_Spot!I69</f>
        <v>-0.04</v>
      </c>
      <c r="C69" s="194">
        <f>PPCL_NG!P69+PPCL_Spot!P69+GT_NG!P69+GT_Spot!P69+Bawana_NG!P69+Bawana_RLNG!P69+Bawana_Spot!P69</f>
        <v>-4.0000000000000008E-2</v>
      </c>
      <c r="D69" s="195">
        <f t="shared" si="6"/>
        <v>0</v>
      </c>
      <c r="E69" s="194">
        <f>PPCL_NG!J69+PPCL_Spot!J69+GT_NG!J69+GT_Spot!J69+Bawana_NG!J69+Bawana_RLNG!J69+Bawana_Spot!J69</f>
        <v>-0.02</v>
      </c>
      <c r="F69" s="194">
        <f>PPCL_NG!Q69+PPCL_Spot!Q69+GT_NG!Q69+GT_Spot!Q69+Bawana_NG!Q69+Bawana_RLNG!Q69+Bawana_Spot!Q69</f>
        <v>-2.0000000000000004E-2</v>
      </c>
      <c r="G69" s="195">
        <f t="shared" si="7"/>
        <v>0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-0.01</v>
      </c>
      <c r="L69" s="194">
        <f>PPCL_NG!S69+PPCL_Spot!S69+GT_NG!S69+GT_Spot!S69+Bawana_NG!S69+Bawana_RLNG!S69+Bawana_Spot!S69</f>
        <v>-1.0000000000000002E-2</v>
      </c>
      <c r="M69" s="195">
        <f t="shared" si="9"/>
        <v>0</v>
      </c>
      <c r="N69" s="194">
        <f>PPCL_NG!M69+PPCL_Spot!M69+GT_NG!M69+GT_Spot!M69+Bawana_NG!M69+Bawana_RLNG!M69+Bawana_Spot!M69</f>
        <v>-0.03</v>
      </c>
      <c r="O69" s="194">
        <f>PPCL_NG!T69+PPCL_Spot!T69+GT_NG!T69+GT_Spot!T69+Bawana_NG!T69+Bawana_RLNG!T69+Bawana_Spot!T69</f>
        <v>-3.0000000000000002E-2</v>
      </c>
      <c r="P69" s="195">
        <f t="shared" si="10"/>
        <v>0</v>
      </c>
      <c r="Q69" s="195">
        <f t="shared" si="11"/>
        <v>0</v>
      </c>
    </row>
    <row r="70" spans="1:17">
      <c r="A70" s="34" t="s">
        <v>112</v>
      </c>
      <c r="B70" s="194">
        <f>PPCL_NG!I70+PPCL_Spot!I70+GT_NG!I70+GT_Spot!I70+Bawana_NG!I70+Bawana_RLNG!I70+Bawana_Spot!I70</f>
        <v>-0.04</v>
      </c>
      <c r="C70" s="194">
        <f>PPCL_NG!P70+PPCL_Spot!P70+GT_NG!P70+GT_Spot!P70+Bawana_NG!P70+Bawana_RLNG!P70+Bawana_Spot!P70</f>
        <v>-4.0000000000000008E-2</v>
      </c>
      <c r="D70" s="195">
        <f t="shared" si="6"/>
        <v>0</v>
      </c>
      <c r="E70" s="194">
        <f>PPCL_NG!J70+PPCL_Spot!J70+GT_NG!J70+GT_Spot!J70+Bawana_NG!J70+Bawana_RLNG!J70+Bawana_Spot!J70</f>
        <v>-0.02</v>
      </c>
      <c r="F70" s="194">
        <f>PPCL_NG!Q70+PPCL_Spot!Q70+GT_NG!Q70+GT_Spot!Q70+Bawana_NG!Q70+Bawana_RLNG!Q70+Bawana_Spot!Q70</f>
        <v>-2.0000000000000004E-2</v>
      </c>
      <c r="G70" s="195">
        <f t="shared" si="7"/>
        <v>0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-0.01</v>
      </c>
      <c r="L70" s="194">
        <f>PPCL_NG!S70+PPCL_Spot!S70+GT_NG!S70+GT_Spot!S70+Bawana_NG!S70+Bawana_RLNG!S70+Bawana_Spot!S70</f>
        <v>-1.0000000000000002E-2</v>
      </c>
      <c r="M70" s="195">
        <f t="shared" si="9"/>
        <v>0</v>
      </c>
      <c r="N70" s="194">
        <f>PPCL_NG!M70+PPCL_Spot!M70+GT_NG!M70+GT_Spot!M70+Bawana_NG!M70+Bawana_RLNG!M70+Bawana_Spot!M70</f>
        <v>-0.03</v>
      </c>
      <c r="O70" s="194">
        <f>PPCL_NG!T70+PPCL_Spot!T70+GT_NG!T70+GT_Spot!T70+Bawana_NG!T70+Bawana_RLNG!T70+Bawana_Spot!T70</f>
        <v>-3.0000000000000002E-2</v>
      </c>
      <c r="P70" s="195">
        <f t="shared" si="10"/>
        <v>0</v>
      </c>
      <c r="Q70" s="195">
        <f t="shared" si="11"/>
        <v>0</v>
      </c>
    </row>
    <row r="71" spans="1:17">
      <c r="A71" s="34" t="s">
        <v>113</v>
      </c>
      <c r="B71" s="194">
        <f>PPCL_NG!I71+PPCL_Spot!I71+GT_NG!I71+GT_Spot!I71+Bawana_NG!I71+Bawana_RLNG!I71+Bawana_Spot!I71</f>
        <v>-0.04</v>
      </c>
      <c r="C71" s="194">
        <f>PPCL_NG!P71+PPCL_Spot!P71+GT_NG!P71+GT_Spot!P71+Bawana_NG!P71+Bawana_RLNG!P71+Bawana_Spot!P71</f>
        <v>-4.0000000000000008E-2</v>
      </c>
      <c r="D71" s="195">
        <f t="shared" si="6"/>
        <v>0</v>
      </c>
      <c r="E71" s="194">
        <f>PPCL_NG!J71+PPCL_Spot!J71+GT_NG!J71+GT_Spot!J71+Bawana_NG!J71+Bawana_RLNG!J71+Bawana_Spot!J71</f>
        <v>-0.02</v>
      </c>
      <c r="F71" s="194">
        <f>PPCL_NG!Q71+PPCL_Spot!Q71+GT_NG!Q71+GT_Spot!Q71+Bawana_NG!Q71+Bawana_RLNG!Q71+Bawana_Spot!Q71</f>
        <v>-2.0000000000000004E-2</v>
      </c>
      <c r="G71" s="195">
        <f t="shared" si="7"/>
        <v>0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-0.01</v>
      </c>
      <c r="L71" s="194">
        <f>PPCL_NG!S71+PPCL_Spot!S71+GT_NG!S71+GT_Spot!S71+Bawana_NG!S71+Bawana_RLNG!S71+Bawana_Spot!S71</f>
        <v>-1.0000000000000002E-2</v>
      </c>
      <c r="M71" s="195">
        <f t="shared" si="9"/>
        <v>0</v>
      </c>
      <c r="N71" s="194">
        <f>PPCL_NG!M71+PPCL_Spot!M71+GT_NG!M71+GT_Spot!M71+Bawana_NG!M71+Bawana_RLNG!M71+Bawana_Spot!M71</f>
        <v>-0.03</v>
      </c>
      <c r="O71" s="194">
        <f>PPCL_NG!T71+PPCL_Spot!T71+GT_NG!T71+GT_Spot!T71+Bawana_NG!T71+Bawana_RLNG!T71+Bawana_Spot!T71</f>
        <v>-3.0000000000000002E-2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-0.04</v>
      </c>
      <c r="C72" s="194">
        <f>PPCL_NG!P72+PPCL_Spot!P72+GT_NG!P72+GT_Spot!P72+Bawana_NG!P72+Bawana_RLNG!P72+Bawana_Spot!P72</f>
        <v>-4.0000000000000008E-2</v>
      </c>
      <c r="D72" s="195">
        <f t="shared" si="6"/>
        <v>0</v>
      </c>
      <c r="E72" s="194">
        <f>PPCL_NG!J72+PPCL_Spot!J72+GT_NG!J72+GT_Spot!J72+Bawana_NG!J72+Bawana_RLNG!J72+Bawana_Spot!J72</f>
        <v>-0.02</v>
      </c>
      <c r="F72" s="194">
        <f>PPCL_NG!Q72+PPCL_Spot!Q72+GT_NG!Q72+GT_Spot!Q72+Bawana_NG!Q72+Bawana_RLNG!Q72+Bawana_Spot!Q72</f>
        <v>-2.0000000000000004E-2</v>
      </c>
      <c r="G72" s="195">
        <f t="shared" si="7"/>
        <v>0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-0.01</v>
      </c>
      <c r="L72" s="194">
        <f>PPCL_NG!S72+PPCL_Spot!S72+GT_NG!S72+GT_Spot!S72+Bawana_NG!S72+Bawana_RLNG!S72+Bawana_Spot!S72</f>
        <v>-1.0000000000000002E-2</v>
      </c>
      <c r="M72" s="195">
        <f t="shared" si="9"/>
        <v>0</v>
      </c>
      <c r="N72" s="194">
        <f>PPCL_NG!M72+PPCL_Spot!M72+GT_NG!M72+GT_Spot!M72+Bawana_NG!M72+Bawana_RLNG!M72+Bawana_Spot!M72</f>
        <v>-0.03</v>
      </c>
      <c r="O72" s="194">
        <f>PPCL_NG!T72+PPCL_Spot!T72+GT_NG!T72+GT_Spot!T72+Bawana_NG!T72+Bawana_RLNG!T72+Bawana_Spot!T72</f>
        <v>-3.0000000000000002E-2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-0.04</v>
      </c>
      <c r="C73" s="194">
        <f>PPCL_NG!P73+PPCL_Spot!P73+GT_NG!P73+GT_Spot!P73+Bawana_NG!P73+Bawana_RLNG!P73+Bawana_Spot!P73</f>
        <v>-4.0000000000000008E-2</v>
      </c>
      <c r="D73" s="195">
        <f t="shared" si="6"/>
        <v>0</v>
      </c>
      <c r="E73" s="194">
        <f>PPCL_NG!J73+PPCL_Spot!J73+GT_NG!J73+GT_Spot!J73+Bawana_NG!J73+Bawana_RLNG!J73+Bawana_Spot!J73</f>
        <v>-0.02</v>
      </c>
      <c r="F73" s="194">
        <f>PPCL_NG!Q73+PPCL_Spot!Q73+GT_NG!Q73+GT_Spot!Q73+Bawana_NG!Q73+Bawana_RLNG!Q73+Bawana_Spot!Q73</f>
        <v>-2.0000000000000004E-2</v>
      </c>
      <c r="G73" s="195">
        <f t="shared" si="7"/>
        <v>0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-0.01</v>
      </c>
      <c r="L73" s="194">
        <f>PPCL_NG!S73+PPCL_Spot!S73+GT_NG!S73+GT_Spot!S73+Bawana_NG!S73+Bawana_RLNG!S73+Bawana_Spot!S73</f>
        <v>-1.0000000000000002E-2</v>
      </c>
      <c r="M73" s="195">
        <f t="shared" si="9"/>
        <v>0</v>
      </c>
      <c r="N73" s="194">
        <f>PPCL_NG!M73+PPCL_Spot!M73+GT_NG!M73+GT_Spot!M73+Bawana_NG!M73+Bawana_RLNG!M73+Bawana_Spot!M73</f>
        <v>-0.03</v>
      </c>
      <c r="O73" s="194">
        <f>PPCL_NG!T73+PPCL_Spot!T73+GT_NG!T73+GT_Spot!T73+Bawana_NG!T73+Bawana_RLNG!T73+Bawana_Spot!T73</f>
        <v>-3.0000000000000002E-2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-0.04</v>
      </c>
      <c r="C74" s="194">
        <f>PPCL_NG!P74+PPCL_Spot!P74+GT_NG!P74+GT_Spot!P74+Bawana_NG!P74+Bawana_RLNG!P74+Bawana_Spot!P74</f>
        <v>-4.0000000000000008E-2</v>
      </c>
      <c r="D74" s="195">
        <f t="shared" si="6"/>
        <v>0</v>
      </c>
      <c r="E74" s="194">
        <f>PPCL_NG!J74+PPCL_Spot!J74+GT_NG!J74+GT_Spot!J74+Bawana_NG!J74+Bawana_RLNG!J74+Bawana_Spot!J74</f>
        <v>-0.02</v>
      </c>
      <c r="F74" s="194">
        <f>PPCL_NG!Q74+PPCL_Spot!Q74+GT_NG!Q74+GT_Spot!Q74+Bawana_NG!Q74+Bawana_RLNG!Q74+Bawana_Spot!Q74</f>
        <v>-2.0000000000000004E-2</v>
      </c>
      <c r="G74" s="195">
        <f t="shared" si="7"/>
        <v>0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-0.01</v>
      </c>
      <c r="L74" s="194">
        <f>PPCL_NG!S74+PPCL_Spot!S74+GT_NG!S74+GT_Spot!S74+Bawana_NG!S74+Bawana_RLNG!S74+Bawana_Spot!S74</f>
        <v>-1.0000000000000002E-2</v>
      </c>
      <c r="M74" s="195">
        <f t="shared" si="9"/>
        <v>0</v>
      </c>
      <c r="N74" s="194">
        <f>PPCL_NG!M74+PPCL_Spot!M74+GT_NG!M74+GT_Spot!M74+Bawana_NG!M74+Bawana_RLNG!M74+Bawana_Spot!M74</f>
        <v>-0.03</v>
      </c>
      <c r="O74" s="194">
        <f>PPCL_NG!T74+PPCL_Spot!T74+GT_NG!T74+GT_Spot!T74+Bawana_NG!T74+Bawana_RLNG!T74+Bawana_Spot!T74</f>
        <v>-3.0000000000000002E-2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-0.04</v>
      </c>
      <c r="C75" s="194">
        <f>PPCL_NG!P75+PPCL_Spot!P75+GT_NG!P75+GT_Spot!P75+Bawana_NG!P75+Bawana_RLNG!P75+Bawana_Spot!P75</f>
        <v>-4.0000000000000008E-2</v>
      </c>
      <c r="D75" s="195">
        <f t="shared" si="6"/>
        <v>0</v>
      </c>
      <c r="E75" s="194">
        <f>PPCL_NG!J75+PPCL_Spot!J75+GT_NG!J75+GT_Spot!J75+Bawana_NG!J75+Bawana_RLNG!J75+Bawana_Spot!J75</f>
        <v>-0.02</v>
      </c>
      <c r="F75" s="194">
        <f>PPCL_NG!Q75+PPCL_Spot!Q75+GT_NG!Q75+GT_Spot!Q75+Bawana_NG!Q75+Bawana_RLNG!Q75+Bawana_Spot!Q75</f>
        <v>-2.0000000000000004E-2</v>
      </c>
      <c r="G75" s="195">
        <f t="shared" si="7"/>
        <v>0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-0.01</v>
      </c>
      <c r="L75" s="194">
        <f>PPCL_NG!S75+PPCL_Spot!S75+GT_NG!S75+GT_Spot!S75+Bawana_NG!S75+Bawana_RLNG!S75+Bawana_Spot!S75</f>
        <v>-1.0000000000000002E-2</v>
      </c>
      <c r="M75" s="195">
        <f t="shared" si="9"/>
        <v>0</v>
      </c>
      <c r="N75" s="194">
        <f>PPCL_NG!M75+PPCL_Spot!M75+GT_NG!M75+GT_Spot!M75+Bawana_NG!M75+Bawana_RLNG!M75+Bawana_Spot!M75</f>
        <v>-0.03</v>
      </c>
      <c r="O75" s="194">
        <f>PPCL_NG!T75+PPCL_Spot!T75+GT_NG!T75+GT_Spot!T75+Bawana_NG!T75+Bawana_RLNG!T75+Bawana_Spot!T75</f>
        <v>-3.0000000000000002E-2</v>
      </c>
      <c r="P75" s="195">
        <f t="shared" si="10"/>
        <v>0</v>
      </c>
      <c r="Q75" s="195">
        <f t="shared" si="11"/>
        <v>0</v>
      </c>
    </row>
    <row r="76" spans="1:17">
      <c r="A76" s="34" t="s">
        <v>118</v>
      </c>
      <c r="B76" s="194">
        <f>PPCL_NG!I76+PPCL_Spot!I76+GT_NG!I76+GT_Spot!I76+Bawana_NG!I76+Bawana_RLNG!I76+Bawana_Spot!I76</f>
        <v>-0.04</v>
      </c>
      <c r="C76" s="194">
        <f>PPCL_NG!P76+PPCL_Spot!P76+GT_NG!P76+GT_Spot!P76+Bawana_NG!P76+Bawana_RLNG!P76+Bawana_Spot!P76</f>
        <v>-4.0000000000000008E-2</v>
      </c>
      <c r="D76" s="195">
        <f t="shared" si="6"/>
        <v>0</v>
      </c>
      <c r="E76" s="194">
        <f>PPCL_NG!J76+PPCL_Spot!J76+GT_NG!J76+GT_Spot!J76+Bawana_NG!J76+Bawana_RLNG!J76+Bawana_Spot!J76</f>
        <v>-0.02</v>
      </c>
      <c r="F76" s="194">
        <f>PPCL_NG!Q76+PPCL_Spot!Q76+GT_NG!Q76+GT_Spot!Q76+Bawana_NG!Q76+Bawana_RLNG!Q76+Bawana_Spot!Q76</f>
        <v>-2.0000000000000004E-2</v>
      </c>
      <c r="G76" s="195">
        <f t="shared" si="7"/>
        <v>0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-0.01</v>
      </c>
      <c r="L76" s="194">
        <f>PPCL_NG!S76+PPCL_Spot!S76+GT_NG!S76+GT_Spot!S76+Bawana_NG!S76+Bawana_RLNG!S76+Bawana_Spot!S76</f>
        <v>-1.0000000000000002E-2</v>
      </c>
      <c r="M76" s="195">
        <f t="shared" si="9"/>
        <v>0</v>
      </c>
      <c r="N76" s="194">
        <f>PPCL_NG!M76+PPCL_Spot!M76+GT_NG!M76+GT_Spot!M76+Bawana_NG!M76+Bawana_RLNG!M76+Bawana_Spot!M76</f>
        <v>-0.03</v>
      </c>
      <c r="O76" s="194">
        <f>PPCL_NG!T76+PPCL_Spot!T76+GT_NG!T76+GT_Spot!T76+Bawana_NG!T76+Bawana_RLNG!T76+Bawana_Spot!T76</f>
        <v>-3.0000000000000002E-2</v>
      </c>
      <c r="P76" s="195">
        <f t="shared" si="10"/>
        <v>0</v>
      </c>
      <c r="Q76" s="195">
        <f t="shared" si="11"/>
        <v>0</v>
      </c>
    </row>
    <row r="77" spans="1:17">
      <c r="A77" s="34" t="s">
        <v>119</v>
      </c>
      <c r="B77" s="194">
        <f>PPCL_NG!I77+PPCL_Spot!I77+GT_NG!I77+GT_Spot!I77+Bawana_NG!I77+Bawana_RLNG!I77+Bawana_Spot!I77</f>
        <v>-0.04</v>
      </c>
      <c r="C77" s="194">
        <f>PPCL_NG!P77+PPCL_Spot!P77+GT_NG!P77+GT_Spot!P77+Bawana_NG!P77+Bawana_RLNG!P77+Bawana_Spot!P77</f>
        <v>-4.0000000000000008E-2</v>
      </c>
      <c r="D77" s="195">
        <f t="shared" si="6"/>
        <v>0</v>
      </c>
      <c r="E77" s="194">
        <f>PPCL_NG!J77+PPCL_Spot!J77+GT_NG!J77+GT_Spot!J77+Bawana_NG!J77+Bawana_RLNG!J77+Bawana_Spot!J77</f>
        <v>-0.02</v>
      </c>
      <c r="F77" s="194">
        <f>PPCL_NG!Q77+PPCL_Spot!Q77+GT_NG!Q77+GT_Spot!Q77+Bawana_NG!Q77+Bawana_RLNG!Q77+Bawana_Spot!Q77</f>
        <v>-2.0000000000000004E-2</v>
      </c>
      <c r="G77" s="195">
        <f t="shared" si="7"/>
        <v>0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-0.01</v>
      </c>
      <c r="L77" s="194">
        <f>PPCL_NG!S77+PPCL_Spot!S77+GT_NG!S77+GT_Spot!S77+Bawana_NG!S77+Bawana_RLNG!S77+Bawana_Spot!S77</f>
        <v>-1.0000000000000002E-2</v>
      </c>
      <c r="M77" s="195">
        <f t="shared" si="9"/>
        <v>0</v>
      </c>
      <c r="N77" s="194">
        <f>PPCL_NG!M77+PPCL_Spot!M77+GT_NG!M77+GT_Spot!M77+Bawana_NG!M77+Bawana_RLNG!M77+Bawana_Spot!M77</f>
        <v>-0.03</v>
      </c>
      <c r="O77" s="194">
        <f>PPCL_NG!T77+PPCL_Spot!T77+GT_NG!T77+GT_Spot!T77+Bawana_NG!T77+Bawana_RLNG!T77+Bawana_Spot!T77</f>
        <v>-3.0000000000000002E-2</v>
      </c>
      <c r="P77" s="195">
        <f t="shared" si="10"/>
        <v>0</v>
      </c>
      <c r="Q77" s="195">
        <f t="shared" si="11"/>
        <v>0</v>
      </c>
    </row>
    <row r="78" spans="1:17">
      <c r="A78" s="34" t="s">
        <v>120</v>
      </c>
      <c r="B78" s="194">
        <f>PPCL_NG!I78+PPCL_Spot!I78+GT_NG!I78+GT_Spot!I78+Bawana_NG!I78+Bawana_RLNG!I78+Bawana_Spot!I78</f>
        <v>-0.04</v>
      </c>
      <c r="C78" s="194">
        <f>PPCL_NG!P78+PPCL_Spot!P78+GT_NG!P78+GT_Spot!P78+Bawana_NG!P78+Bawana_RLNG!P78+Bawana_Spot!P78</f>
        <v>-4.0000000000000008E-2</v>
      </c>
      <c r="D78" s="195">
        <f t="shared" si="6"/>
        <v>0</v>
      </c>
      <c r="E78" s="194">
        <f>PPCL_NG!J78+PPCL_Spot!J78+GT_NG!J78+GT_Spot!J78+Bawana_NG!J78+Bawana_RLNG!J78+Bawana_Spot!J78</f>
        <v>-0.02</v>
      </c>
      <c r="F78" s="194">
        <f>PPCL_NG!Q78+PPCL_Spot!Q78+GT_NG!Q78+GT_Spot!Q78+Bawana_NG!Q78+Bawana_RLNG!Q78+Bawana_Spot!Q78</f>
        <v>-2.0000000000000004E-2</v>
      </c>
      <c r="G78" s="195">
        <f t="shared" si="7"/>
        <v>0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-0.01</v>
      </c>
      <c r="L78" s="194">
        <f>PPCL_NG!S78+PPCL_Spot!S78+GT_NG!S78+GT_Spot!S78+Bawana_NG!S78+Bawana_RLNG!S78+Bawana_Spot!S78</f>
        <v>-1.0000000000000002E-2</v>
      </c>
      <c r="M78" s="195">
        <f t="shared" si="9"/>
        <v>0</v>
      </c>
      <c r="N78" s="194">
        <f>PPCL_NG!M78+PPCL_Spot!M78+GT_NG!M78+GT_Spot!M78+Bawana_NG!M78+Bawana_RLNG!M78+Bawana_Spot!M78</f>
        <v>-0.03</v>
      </c>
      <c r="O78" s="194">
        <f>PPCL_NG!T78+PPCL_Spot!T78+GT_NG!T78+GT_Spot!T78+Bawana_NG!T78+Bawana_RLNG!T78+Bawana_Spot!T78</f>
        <v>-3.0000000000000002E-2</v>
      </c>
      <c r="P78" s="195">
        <f t="shared" si="10"/>
        <v>0</v>
      </c>
      <c r="Q78" s="195">
        <f t="shared" si="11"/>
        <v>0</v>
      </c>
    </row>
    <row r="79" spans="1:17">
      <c r="A79" s="34" t="s">
        <v>121</v>
      </c>
      <c r="B79" s="194">
        <f>PPCL_NG!I79+PPCL_Spot!I79+GT_NG!I79+GT_Spot!I79+Bawana_NG!I79+Bawana_RLNG!I79+Bawana_Spot!I79</f>
        <v>-0.04</v>
      </c>
      <c r="C79" s="194">
        <f>PPCL_NG!P79+PPCL_Spot!P79+GT_NG!P79+GT_Spot!P79+Bawana_NG!P79+Bawana_RLNG!P79+Bawana_Spot!P79</f>
        <v>-4.0000000000000008E-2</v>
      </c>
      <c r="D79" s="195">
        <f t="shared" si="6"/>
        <v>0</v>
      </c>
      <c r="E79" s="194">
        <f>PPCL_NG!J79+PPCL_Spot!J79+GT_NG!J79+GT_Spot!J79+Bawana_NG!J79+Bawana_RLNG!J79+Bawana_Spot!J79</f>
        <v>-0.02</v>
      </c>
      <c r="F79" s="194">
        <f>PPCL_NG!Q79+PPCL_Spot!Q79+GT_NG!Q79+GT_Spot!Q79+Bawana_NG!Q79+Bawana_RLNG!Q79+Bawana_Spot!Q79</f>
        <v>-2.0000000000000004E-2</v>
      </c>
      <c r="G79" s="195">
        <f t="shared" si="7"/>
        <v>0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-0.01</v>
      </c>
      <c r="L79" s="194">
        <f>PPCL_NG!S79+PPCL_Spot!S79+GT_NG!S79+GT_Spot!S79+Bawana_NG!S79+Bawana_RLNG!S79+Bawana_Spot!S79</f>
        <v>-1.0000000000000002E-2</v>
      </c>
      <c r="M79" s="195">
        <f t="shared" si="9"/>
        <v>0</v>
      </c>
      <c r="N79" s="194">
        <f>PPCL_NG!M79+PPCL_Spot!M79+GT_NG!M79+GT_Spot!M79+Bawana_NG!M79+Bawana_RLNG!M79+Bawana_Spot!M79</f>
        <v>-0.03</v>
      </c>
      <c r="O79" s="194">
        <f>PPCL_NG!T79+PPCL_Spot!T79+GT_NG!T79+GT_Spot!T79+Bawana_NG!T79+Bawana_RLNG!T79+Bawana_Spot!T79</f>
        <v>-3.0000000000000002E-2</v>
      </c>
      <c r="P79" s="195">
        <f t="shared" si="10"/>
        <v>0</v>
      </c>
      <c r="Q79" s="195">
        <f t="shared" si="11"/>
        <v>0</v>
      </c>
    </row>
    <row r="80" spans="1:17">
      <c r="A80" s="34" t="s">
        <v>122</v>
      </c>
      <c r="B80" s="194">
        <f>PPCL_NG!I80+PPCL_Spot!I80+GT_NG!I80+GT_Spot!I80+Bawana_NG!I80+Bawana_RLNG!I80+Bawana_Spot!I80</f>
        <v>-0.04</v>
      </c>
      <c r="C80" s="194">
        <f>PPCL_NG!P80+PPCL_Spot!P80+GT_NG!P80+GT_Spot!P80+Bawana_NG!P80+Bawana_RLNG!P80+Bawana_Spot!P80</f>
        <v>-4.0000000000000008E-2</v>
      </c>
      <c r="D80" s="195">
        <f t="shared" si="6"/>
        <v>0</v>
      </c>
      <c r="E80" s="194">
        <f>PPCL_NG!J80+PPCL_Spot!J80+GT_NG!J80+GT_Spot!J80+Bawana_NG!J80+Bawana_RLNG!J80+Bawana_Spot!J80</f>
        <v>-0.02</v>
      </c>
      <c r="F80" s="194">
        <f>PPCL_NG!Q80+PPCL_Spot!Q80+GT_NG!Q80+GT_Spot!Q80+Bawana_NG!Q80+Bawana_RLNG!Q80+Bawana_Spot!Q80</f>
        <v>-2.0000000000000004E-2</v>
      </c>
      <c r="G80" s="195">
        <f t="shared" si="7"/>
        <v>0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-0.01</v>
      </c>
      <c r="L80" s="194">
        <f>PPCL_NG!S80+PPCL_Spot!S80+GT_NG!S80+GT_Spot!S80+Bawana_NG!S80+Bawana_RLNG!S80+Bawana_Spot!S80</f>
        <v>-1.0000000000000002E-2</v>
      </c>
      <c r="M80" s="195">
        <f t="shared" si="9"/>
        <v>0</v>
      </c>
      <c r="N80" s="194">
        <f>PPCL_NG!M80+PPCL_Spot!M80+GT_NG!M80+GT_Spot!M80+Bawana_NG!M80+Bawana_RLNG!M80+Bawana_Spot!M80</f>
        <v>-0.03</v>
      </c>
      <c r="O80" s="194">
        <f>PPCL_NG!T80+PPCL_Spot!T80+GT_NG!T80+GT_Spot!T80+Bawana_NG!T80+Bawana_RLNG!T80+Bawana_Spot!T80</f>
        <v>-3.0000000000000002E-2</v>
      </c>
      <c r="P80" s="195">
        <f t="shared" si="10"/>
        <v>0</v>
      </c>
      <c r="Q80" s="195">
        <f t="shared" si="11"/>
        <v>0</v>
      </c>
    </row>
    <row r="81" spans="1:17">
      <c r="A81" s="34" t="s">
        <v>123</v>
      </c>
      <c r="B81" s="194">
        <f>PPCL_NG!I81+PPCL_Spot!I81+GT_NG!I81+GT_Spot!I81+Bawana_NG!I81+Bawana_RLNG!I81+Bawana_Spot!I81</f>
        <v>-0.04</v>
      </c>
      <c r="C81" s="194">
        <f>PPCL_NG!P81+PPCL_Spot!P81+GT_NG!P81+GT_Spot!P81+Bawana_NG!P81+Bawana_RLNG!P81+Bawana_Spot!P81</f>
        <v>-4.0000000000000008E-2</v>
      </c>
      <c r="D81" s="195">
        <f t="shared" si="6"/>
        <v>0</v>
      </c>
      <c r="E81" s="194">
        <f>PPCL_NG!J81+PPCL_Spot!J81+GT_NG!J81+GT_Spot!J81+Bawana_NG!J81+Bawana_RLNG!J81+Bawana_Spot!J81</f>
        <v>-0.02</v>
      </c>
      <c r="F81" s="194">
        <f>PPCL_NG!Q81+PPCL_Spot!Q81+GT_NG!Q81+GT_Spot!Q81+Bawana_NG!Q81+Bawana_RLNG!Q81+Bawana_Spot!Q81</f>
        <v>-2.0000000000000004E-2</v>
      </c>
      <c r="G81" s="195">
        <f t="shared" si="7"/>
        <v>0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-0.01</v>
      </c>
      <c r="L81" s="194">
        <f>PPCL_NG!S81+PPCL_Spot!S81+GT_NG!S81+GT_Spot!S81+Bawana_NG!S81+Bawana_RLNG!S81+Bawana_Spot!S81</f>
        <v>-1.0000000000000002E-2</v>
      </c>
      <c r="M81" s="195">
        <f t="shared" si="9"/>
        <v>0</v>
      </c>
      <c r="N81" s="194">
        <f>PPCL_NG!M81+PPCL_Spot!M81+GT_NG!M81+GT_Spot!M81+Bawana_NG!M81+Bawana_RLNG!M81+Bawana_Spot!M81</f>
        <v>-0.03</v>
      </c>
      <c r="O81" s="194">
        <f>PPCL_NG!T81+PPCL_Spot!T81+GT_NG!T81+GT_Spot!T81+Bawana_NG!T81+Bawana_RLNG!T81+Bawana_Spot!T81</f>
        <v>-3.0000000000000002E-2</v>
      </c>
      <c r="P81" s="195">
        <f t="shared" si="10"/>
        <v>0</v>
      </c>
      <c r="Q81" s="195">
        <f t="shared" si="11"/>
        <v>0</v>
      </c>
    </row>
    <row r="82" spans="1:17">
      <c r="A82" s="34" t="s">
        <v>124</v>
      </c>
      <c r="B82" s="194">
        <f>PPCL_NG!I82+PPCL_Spot!I82+GT_NG!I82+GT_Spot!I82+Bawana_NG!I82+Bawana_RLNG!I82+Bawana_Spot!I82</f>
        <v>-0.04</v>
      </c>
      <c r="C82" s="194">
        <f>PPCL_NG!P82+PPCL_Spot!P82+GT_NG!P82+GT_Spot!P82+Bawana_NG!P82+Bawana_RLNG!P82+Bawana_Spot!P82</f>
        <v>-4.0000000000000008E-2</v>
      </c>
      <c r="D82" s="195">
        <f t="shared" si="6"/>
        <v>0</v>
      </c>
      <c r="E82" s="194">
        <f>PPCL_NG!J82+PPCL_Spot!J82+GT_NG!J82+GT_Spot!J82+Bawana_NG!J82+Bawana_RLNG!J82+Bawana_Spot!J82</f>
        <v>-0.02</v>
      </c>
      <c r="F82" s="194">
        <f>PPCL_NG!Q82+PPCL_Spot!Q82+GT_NG!Q82+GT_Spot!Q82+Bawana_NG!Q82+Bawana_RLNG!Q82+Bawana_Spot!Q82</f>
        <v>-2.0000000000000004E-2</v>
      </c>
      <c r="G82" s="195">
        <f t="shared" si="7"/>
        <v>0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-0.01</v>
      </c>
      <c r="L82" s="194">
        <f>PPCL_NG!S82+PPCL_Spot!S82+GT_NG!S82+GT_Spot!S82+Bawana_NG!S82+Bawana_RLNG!S82+Bawana_Spot!S82</f>
        <v>-1.0000000000000002E-2</v>
      </c>
      <c r="M82" s="195">
        <f t="shared" si="9"/>
        <v>0</v>
      </c>
      <c r="N82" s="194">
        <f>PPCL_NG!M82+PPCL_Spot!M82+GT_NG!M82+GT_Spot!M82+Bawana_NG!M82+Bawana_RLNG!M82+Bawana_Spot!M82</f>
        <v>-0.03</v>
      </c>
      <c r="O82" s="194">
        <f>PPCL_NG!T82+PPCL_Spot!T82+GT_NG!T82+GT_Spot!T82+Bawana_NG!T82+Bawana_RLNG!T82+Bawana_Spot!T82</f>
        <v>-3.0000000000000002E-2</v>
      </c>
      <c r="P82" s="195">
        <f t="shared" si="10"/>
        <v>0</v>
      </c>
      <c r="Q82" s="195">
        <f t="shared" si="11"/>
        <v>0</v>
      </c>
    </row>
    <row r="83" spans="1:17">
      <c r="A83" s="34" t="s">
        <v>125</v>
      </c>
      <c r="B83" s="194">
        <f>PPCL_NG!I83+PPCL_Spot!I83+GT_NG!I83+GT_Spot!I83+Bawana_NG!I83+Bawana_RLNG!I83+Bawana_Spot!I83</f>
        <v>-0.04</v>
      </c>
      <c r="C83" s="194">
        <f>PPCL_NG!P83+PPCL_Spot!P83+GT_NG!P83+GT_Spot!P83+Bawana_NG!P83+Bawana_RLNG!P83+Bawana_Spot!P83</f>
        <v>-4.0000000000000008E-2</v>
      </c>
      <c r="D83" s="195">
        <f t="shared" si="6"/>
        <v>0</v>
      </c>
      <c r="E83" s="194">
        <f>PPCL_NG!J83+PPCL_Spot!J83+GT_NG!J83+GT_Spot!J83+Bawana_NG!J83+Bawana_RLNG!J83+Bawana_Spot!J83</f>
        <v>-0.02</v>
      </c>
      <c r="F83" s="194">
        <f>PPCL_NG!Q83+PPCL_Spot!Q83+GT_NG!Q83+GT_Spot!Q83+Bawana_NG!Q83+Bawana_RLNG!Q83+Bawana_Spot!Q83</f>
        <v>-2.0000000000000004E-2</v>
      </c>
      <c r="G83" s="195">
        <f t="shared" si="7"/>
        <v>0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-0.01</v>
      </c>
      <c r="L83" s="194">
        <f>PPCL_NG!S83+PPCL_Spot!S83+GT_NG!S83+GT_Spot!S83+Bawana_NG!S83+Bawana_RLNG!S83+Bawana_Spot!S83</f>
        <v>-1.0000000000000002E-2</v>
      </c>
      <c r="M83" s="195">
        <f t="shared" si="9"/>
        <v>0</v>
      </c>
      <c r="N83" s="194">
        <f>PPCL_NG!M83+PPCL_Spot!M83+GT_NG!M83+GT_Spot!M83+Bawana_NG!M83+Bawana_RLNG!M83+Bawana_Spot!M83</f>
        <v>-0.03</v>
      </c>
      <c r="O83" s="194">
        <f>PPCL_NG!T83+PPCL_Spot!T83+GT_NG!T83+GT_Spot!T83+Bawana_NG!T83+Bawana_RLNG!T83+Bawana_Spot!T83</f>
        <v>-3.0000000000000002E-2</v>
      </c>
      <c r="P83" s="195">
        <f t="shared" si="10"/>
        <v>0</v>
      </c>
      <c r="Q83" s="195">
        <f t="shared" si="11"/>
        <v>0</v>
      </c>
    </row>
    <row r="84" spans="1:17">
      <c r="A84" s="34" t="s">
        <v>126</v>
      </c>
      <c r="B84" s="194">
        <f>PPCL_NG!I84+PPCL_Spot!I84+GT_NG!I84+GT_Spot!I84+Bawana_NG!I84+Bawana_RLNG!I84+Bawana_Spot!I84</f>
        <v>-0.04</v>
      </c>
      <c r="C84" s="194">
        <f>PPCL_NG!P84+PPCL_Spot!P84+GT_NG!P84+GT_Spot!P84+Bawana_NG!P84+Bawana_RLNG!P84+Bawana_Spot!P84</f>
        <v>-4.0000000000000008E-2</v>
      </c>
      <c r="D84" s="195">
        <f t="shared" si="6"/>
        <v>0</v>
      </c>
      <c r="E84" s="194">
        <f>PPCL_NG!J84+PPCL_Spot!J84+GT_NG!J84+GT_Spot!J84+Bawana_NG!J84+Bawana_RLNG!J84+Bawana_Spot!J84</f>
        <v>-0.02</v>
      </c>
      <c r="F84" s="194">
        <f>PPCL_NG!Q84+PPCL_Spot!Q84+GT_NG!Q84+GT_Spot!Q84+Bawana_NG!Q84+Bawana_RLNG!Q84+Bawana_Spot!Q84</f>
        <v>-2.0000000000000004E-2</v>
      </c>
      <c r="G84" s="195">
        <f t="shared" si="7"/>
        <v>0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-0.01</v>
      </c>
      <c r="L84" s="194">
        <f>PPCL_NG!S84+PPCL_Spot!S84+GT_NG!S84+GT_Spot!S84+Bawana_NG!S84+Bawana_RLNG!S84+Bawana_Spot!S84</f>
        <v>-1.0000000000000002E-2</v>
      </c>
      <c r="M84" s="195">
        <f t="shared" si="9"/>
        <v>0</v>
      </c>
      <c r="N84" s="194">
        <f>PPCL_NG!M84+PPCL_Spot!M84+GT_NG!M84+GT_Spot!M84+Bawana_NG!M84+Bawana_RLNG!M84+Bawana_Spot!M84</f>
        <v>-0.03</v>
      </c>
      <c r="O84" s="194">
        <f>PPCL_NG!T84+PPCL_Spot!T84+GT_NG!T84+GT_Spot!T84+Bawana_NG!T84+Bawana_RLNG!T84+Bawana_Spot!T84</f>
        <v>-3.0000000000000002E-2</v>
      </c>
      <c r="P84" s="195">
        <f t="shared" si="10"/>
        <v>0</v>
      </c>
      <c r="Q84" s="195">
        <f t="shared" si="11"/>
        <v>0</v>
      </c>
    </row>
    <row r="85" spans="1:17">
      <c r="A85" s="34" t="s">
        <v>127</v>
      </c>
      <c r="B85" s="194">
        <f>PPCL_NG!I85+PPCL_Spot!I85+GT_NG!I85+GT_Spot!I85+Bawana_NG!I85+Bawana_RLNG!I85+Bawana_Spot!I85</f>
        <v>-0.04</v>
      </c>
      <c r="C85" s="194">
        <f>PPCL_NG!P85+PPCL_Spot!P85+GT_NG!P85+GT_Spot!P85+Bawana_NG!P85+Bawana_RLNG!P85+Bawana_Spot!P85</f>
        <v>-4.0000000000000008E-2</v>
      </c>
      <c r="D85" s="195">
        <f t="shared" si="6"/>
        <v>0</v>
      </c>
      <c r="E85" s="194">
        <f>PPCL_NG!J85+PPCL_Spot!J85+GT_NG!J85+GT_Spot!J85+Bawana_NG!J85+Bawana_RLNG!J85+Bawana_Spot!J85</f>
        <v>-0.02</v>
      </c>
      <c r="F85" s="194">
        <f>PPCL_NG!Q85+PPCL_Spot!Q85+GT_NG!Q85+GT_Spot!Q85+Bawana_NG!Q85+Bawana_RLNG!Q85+Bawana_Spot!Q85</f>
        <v>-2.0000000000000004E-2</v>
      </c>
      <c r="G85" s="195">
        <f t="shared" si="7"/>
        <v>0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-0.01</v>
      </c>
      <c r="L85" s="194">
        <f>PPCL_NG!S85+PPCL_Spot!S85+GT_NG!S85+GT_Spot!S85+Bawana_NG!S85+Bawana_RLNG!S85+Bawana_Spot!S85</f>
        <v>-1.0000000000000002E-2</v>
      </c>
      <c r="M85" s="195">
        <f t="shared" si="9"/>
        <v>0</v>
      </c>
      <c r="N85" s="194">
        <f>PPCL_NG!M85+PPCL_Spot!M85+GT_NG!M85+GT_Spot!M85+Bawana_NG!M85+Bawana_RLNG!M85+Bawana_Spot!M85</f>
        <v>-0.03</v>
      </c>
      <c r="O85" s="194">
        <f>PPCL_NG!T85+PPCL_Spot!T85+GT_NG!T85+GT_Spot!T85+Bawana_NG!T85+Bawana_RLNG!T85+Bawana_Spot!T85</f>
        <v>-3.0000000000000002E-2</v>
      </c>
      <c r="P85" s="195">
        <f t="shared" si="10"/>
        <v>0</v>
      </c>
      <c r="Q85" s="195">
        <f t="shared" si="11"/>
        <v>0</v>
      </c>
    </row>
    <row r="86" spans="1:17">
      <c r="A86" s="34" t="s">
        <v>128</v>
      </c>
      <c r="B86" s="194">
        <f>PPCL_NG!I86+PPCL_Spot!I86+GT_NG!I86+GT_Spot!I86+Bawana_NG!I86+Bawana_RLNG!I86+Bawana_Spot!I86</f>
        <v>-0.04</v>
      </c>
      <c r="C86" s="194">
        <f>PPCL_NG!P86+PPCL_Spot!P86+GT_NG!P86+GT_Spot!P86+Bawana_NG!P86+Bawana_RLNG!P86+Bawana_Spot!P86</f>
        <v>-4.0000000000000008E-2</v>
      </c>
      <c r="D86" s="195">
        <f t="shared" si="6"/>
        <v>0</v>
      </c>
      <c r="E86" s="194">
        <f>PPCL_NG!J86+PPCL_Spot!J86+GT_NG!J86+GT_Spot!J86+Bawana_NG!J86+Bawana_RLNG!J86+Bawana_Spot!J86</f>
        <v>-0.02</v>
      </c>
      <c r="F86" s="194">
        <f>PPCL_NG!Q86+PPCL_Spot!Q86+GT_NG!Q86+GT_Spot!Q86+Bawana_NG!Q86+Bawana_RLNG!Q86+Bawana_Spot!Q86</f>
        <v>-2.0000000000000004E-2</v>
      </c>
      <c r="G86" s="195">
        <f t="shared" si="7"/>
        <v>0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-0.01</v>
      </c>
      <c r="L86" s="194">
        <f>PPCL_NG!S86+PPCL_Spot!S86+GT_NG!S86+GT_Spot!S86+Bawana_NG!S86+Bawana_RLNG!S86+Bawana_Spot!S86</f>
        <v>-1.0000000000000002E-2</v>
      </c>
      <c r="M86" s="195">
        <f t="shared" si="9"/>
        <v>0</v>
      </c>
      <c r="N86" s="194">
        <f>PPCL_NG!M86+PPCL_Spot!M86+GT_NG!M86+GT_Spot!M86+Bawana_NG!M86+Bawana_RLNG!M86+Bawana_Spot!M86</f>
        <v>-0.03</v>
      </c>
      <c r="O86" s="194">
        <f>PPCL_NG!T86+PPCL_Spot!T86+GT_NG!T86+GT_Spot!T86+Bawana_NG!T86+Bawana_RLNG!T86+Bawana_Spot!T86</f>
        <v>-3.0000000000000002E-2</v>
      </c>
      <c r="P86" s="195">
        <f t="shared" si="10"/>
        <v>0</v>
      </c>
      <c r="Q86" s="195">
        <f t="shared" si="11"/>
        <v>0</v>
      </c>
    </row>
    <row r="87" spans="1:17">
      <c r="A87" s="34" t="s">
        <v>129</v>
      </c>
      <c r="B87" s="194">
        <f>PPCL_NG!I87+PPCL_Spot!I87+GT_NG!I87+GT_Spot!I87+Bawana_NG!I87+Bawana_RLNG!I87+Bawana_Spot!I87</f>
        <v>-0.04</v>
      </c>
      <c r="C87" s="194">
        <f>PPCL_NG!P87+PPCL_Spot!P87+GT_NG!P87+GT_Spot!P87+Bawana_NG!P87+Bawana_RLNG!P87+Bawana_Spot!P87</f>
        <v>-4.0000000000000008E-2</v>
      </c>
      <c r="D87" s="195">
        <f t="shared" si="6"/>
        <v>0</v>
      </c>
      <c r="E87" s="194">
        <f>PPCL_NG!J87+PPCL_Spot!J87+GT_NG!J87+GT_Spot!J87+Bawana_NG!J87+Bawana_RLNG!J87+Bawana_Spot!J87</f>
        <v>-0.02</v>
      </c>
      <c r="F87" s="194">
        <f>PPCL_NG!Q87+PPCL_Spot!Q87+GT_NG!Q87+GT_Spot!Q87+Bawana_NG!Q87+Bawana_RLNG!Q87+Bawana_Spot!Q87</f>
        <v>-2.0000000000000004E-2</v>
      </c>
      <c r="G87" s="195">
        <f t="shared" si="7"/>
        <v>0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-0.01</v>
      </c>
      <c r="L87" s="194">
        <f>PPCL_NG!S87+PPCL_Spot!S87+GT_NG!S87+GT_Spot!S87+Bawana_NG!S87+Bawana_RLNG!S87+Bawana_Spot!S87</f>
        <v>-1.0000000000000002E-2</v>
      </c>
      <c r="M87" s="195">
        <f t="shared" si="9"/>
        <v>0</v>
      </c>
      <c r="N87" s="194">
        <f>PPCL_NG!M87+PPCL_Spot!M87+GT_NG!M87+GT_Spot!M87+Bawana_NG!M87+Bawana_RLNG!M87+Bawana_Spot!M87</f>
        <v>-0.03</v>
      </c>
      <c r="O87" s="194">
        <f>PPCL_NG!T87+PPCL_Spot!T87+GT_NG!T87+GT_Spot!T87+Bawana_NG!T87+Bawana_RLNG!T87+Bawana_Spot!T87</f>
        <v>-3.0000000000000002E-2</v>
      </c>
      <c r="P87" s="195">
        <f t="shared" si="10"/>
        <v>0</v>
      </c>
      <c r="Q87" s="195">
        <f t="shared" si="11"/>
        <v>0</v>
      </c>
    </row>
    <row r="88" spans="1:17">
      <c r="A88" s="34" t="s">
        <v>130</v>
      </c>
      <c r="B88" s="194">
        <f>PPCL_NG!I88+PPCL_Spot!I88+GT_NG!I88+GT_Spot!I88+Bawana_NG!I88+Bawana_RLNG!I88+Bawana_Spot!I88</f>
        <v>-0.04</v>
      </c>
      <c r="C88" s="194">
        <f>PPCL_NG!P88+PPCL_Spot!P88+GT_NG!P88+GT_Spot!P88+Bawana_NG!P88+Bawana_RLNG!P88+Bawana_Spot!P88</f>
        <v>-4.0000000000000008E-2</v>
      </c>
      <c r="D88" s="195">
        <f t="shared" si="6"/>
        <v>0</v>
      </c>
      <c r="E88" s="194">
        <f>PPCL_NG!J88+PPCL_Spot!J88+GT_NG!J88+GT_Spot!J88+Bawana_NG!J88+Bawana_RLNG!J88+Bawana_Spot!J88</f>
        <v>-0.02</v>
      </c>
      <c r="F88" s="194">
        <f>PPCL_NG!Q88+PPCL_Spot!Q88+GT_NG!Q88+GT_Spot!Q88+Bawana_NG!Q88+Bawana_RLNG!Q88+Bawana_Spot!Q88</f>
        <v>-2.0000000000000004E-2</v>
      </c>
      <c r="G88" s="195">
        <f t="shared" si="7"/>
        <v>0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-0.01</v>
      </c>
      <c r="L88" s="194">
        <f>PPCL_NG!S88+PPCL_Spot!S88+GT_NG!S88+GT_Spot!S88+Bawana_NG!S88+Bawana_RLNG!S88+Bawana_Spot!S88</f>
        <v>-1.0000000000000002E-2</v>
      </c>
      <c r="M88" s="195">
        <f t="shared" si="9"/>
        <v>0</v>
      </c>
      <c r="N88" s="194">
        <f>PPCL_NG!M88+PPCL_Spot!M88+GT_NG!M88+GT_Spot!M88+Bawana_NG!M88+Bawana_RLNG!M88+Bawana_Spot!M88</f>
        <v>-0.03</v>
      </c>
      <c r="O88" s="194">
        <f>PPCL_NG!T88+PPCL_Spot!T88+GT_NG!T88+GT_Spot!T88+Bawana_NG!T88+Bawana_RLNG!T88+Bawana_Spot!T88</f>
        <v>-3.0000000000000002E-2</v>
      </c>
      <c r="P88" s="195">
        <f t="shared" si="10"/>
        <v>0</v>
      </c>
      <c r="Q88" s="195">
        <f t="shared" si="11"/>
        <v>0</v>
      </c>
    </row>
    <row r="89" spans="1:17">
      <c r="A89" s="34" t="s">
        <v>131</v>
      </c>
      <c r="B89" s="194">
        <f>PPCL_NG!I89+PPCL_Spot!I89+GT_NG!I89+GT_Spot!I89+Bawana_NG!I89+Bawana_RLNG!I89+Bawana_Spot!I89</f>
        <v>-0.04</v>
      </c>
      <c r="C89" s="194">
        <f>PPCL_NG!P89+PPCL_Spot!P89+GT_NG!P89+GT_Spot!P89+Bawana_NG!P89+Bawana_RLNG!P89+Bawana_Spot!P89</f>
        <v>-4.0000000000000008E-2</v>
      </c>
      <c r="D89" s="195">
        <f t="shared" si="6"/>
        <v>0</v>
      </c>
      <c r="E89" s="194">
        <f>PPCL_NG!J89+PPCL_Spot!J89+GT_NG!J89+GT_Spot!J89+Bawana_NG!J89+Bawana_RLNG!J89+Bawana_Spot!J89</f>
        <v>-0.02</v>
      </c>
      <c r="F89" s="194">
        <f>PPCL_NG!Q89+PPCL_Spot!Q89+GT_NG!Q89+GT_Spot!Q89+Bawana_NG!Q89+Bawana_RLNG!Q89+Bawana_Spot!Q89</f>
        <v>-2.0000000000000004E-2</v>
      </c>
      <c r="G89" s="195">
        <f t="shared" si="7"/>
        <v>0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-0.01</v>
      </c>
      <c r="L89" s="194">
        <f>PPCL_NG!S89+PPCL_Spot!S89+GT_NG!S89+GT_Spot!S89+Bawana_NG!S89+Bawana_RLNG!S89+Bawana_Spot!S89</f>
        <v>-1.0000000000000002E-2</v>
      </c>
      <c r="M89" s="195">
        <f t="shared" si="9"/>
        <v>0</v>
      </c>
      <c r="N89" s="194">
        <f>PPCL_NG!M89+PPCL_Spot!M89+GT_NG!M89+GT_Spot!M89+Bawana_NG!M89+Bawana_RLNG!M89+Bawana_Spot!M89</f>
        <v>-0.03</v>
      </c>
      <c r="O89" s="194">
        <f>PPCL_NG!T89+PPCL_Spot!T89+GT_NG!T89+GT_Spot!T89+Bawana_NG!T89+Bawana_RLNG!T89+Bawana_Spot!T89</f>
        <v>-3.0000000000000002E-2</v>
      </c>
      <c r="P89" s="195">
        <f t="shared" si="10"/>
        <v>0</v>
      </c>
      <c r="Q89" s="195">
        <f t="shared" si="11"/>
        <v>0</v>
      </c>
    </row>
    <row r="90" spans="1:17">
      <c r="A90" s="34" t="s">
        <v>132</v>
      </c>
      <c r="B90" s="194">
        <f>PPCL_NG!I90+PPCL_Spot!I90+GT_NG!I90+GT_Spot!I90+Bawana_NG!I90+Bawana_RLNG!I90+Bawana_Spot!I90</f>
        <v>-0.04</v>
      </c>
      <c r="C90" s="194">
        <f>PPCL_NG!P90+PPCL_Spot!P90+GT_NG!P90+GT_Spot!P90+Bawana_NG!P90+Bawana_RLNG!P90+Bawana_Spot!P90</f>
        <v>-4.0000000000000008E-2</v>
      </c>
      <c r="D90" s="195">
        <f t="shared" si="6"/>
        <v>0</v>
      </c>
      <c r="E90" s="194">
        <f>PPCL_NG!J90+PPCL_Spot!J90+GT_NG!J90+GT_Spot!J90+Bawana_NG!J90+Bawana_RLNG!J90+Bawana_Spot!J90</f>
        <v>-0.02</v>
      </c>
      <c r="F90" s="194">
        <f>PPCL_NG!Q90+PPCL_Spot!Q90+GT_NG!Q90+GT_Spot!Q90+Bawana_NG!Q90+Bawana_RLNG!Q90+Bawana_Spot!Q90</f>
        <v>-2.0000000000000004E-2</v>
      </c>
      <c r="G90" s="195">
        <f t="shared" si="7"/>
        <v>0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-0.01</v>
      </c>
      <c r="L90" s="194">
        <f>PPCL_NG!S90+PPCL_Spot!S90+GT_NG!S90+GT_Spot!S90+Bawana_NG!S90+Bawana_RLNG!S90+Bawana_Spot!S90</f>
        <v>-1.0000000000000002E-2</v>
      </c>
      <c r="M90" s="195">
        <f t="shared" si="9"/>
        <v>0</v>
      </c>
      <c r="N90" s="194">
        <f>PPCL_NG!M90+PPCL_Spot!M90+GT_NG!M90+GT_Spot!M90+Bawana_NG!M90+Bawana_RLNG!M90+Bawana_Spot!M90</f>
        <v>-0.03</v>
      </c>
      <c r="O90" s="194">
        <f>PPCL_NG!T90+PPCL_Spot!T90+GT_NG!T90+GT_Spot!T90+Bawana_NG!T90+Bawana_RLNG!T90+Bawana_Spot!T90</f>
        <v>-3.0000000000000002E-2</v>
      </c>
      <c r="P90" s="195">
        <f t="shared" si="10"/>
        <v>0</v>
      </c>
      <c r="Q90" s="195">
        <f t="shared" si="11"/>
        <v>0</v>
      </c>
    </row>
    <row r="91" spans="1:17">
      <c r="A91" s="34" t="s">
        <v>133</v>
      </c>
      <c r="B91" s="194">
        <f>PPCL_NG!I91+PPCL_Spot!I91+GT_NG!I91+GT_Spot!I91+Bawana_NG!I91+Bawana_RLNG!I91+Bawana_Spot!I91</f>
        <v>-0.04</v>
      </c>
      <c r="C91" s="194">
        <f>PPCL_NG!P91+PPCL_Spot!P91+GT_NG!P91+GT_Spot!P91+Bawana_NG!P91+Bawana_RLNG!P91+Bawana_Spot!P91</f>
        <v>-4.0000000000000008E-2</v>
      </c>
      <c r="D91" s="195">
        <f t="shared" si="6"/>
        <v>0</v>
      </c>
      <c r="E91" s="194">
        <f>PPCL_NG!J91+PPCL_Spot!J91+GT_NG!J91+GT_Spot!J91+Bawana_NG!J91+Bawana_RLNG!J91+Bawana_Spot!J91</f>
        <v>-0.02</v>
      </c>
      <c r="F91" s="194">
        <f>PPCL_NG!Q91+PPCL_Spot!Q91+GT_NG!Q91+GT_Spot!Q91+Bawana_NG!Q91+Bawana_RLNG!Q91+Bawana_Spot!Q91</f>
        <v>-2.0000000000000004E-2</v>
      </c>
      <c r="G91" s="195">
        <f t="shared" si="7"/>
        <v>0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-0.01</v>
      </c>
      <c r="L91" s="194">
        <f>PPCL_NG!S91+PPCL_Spot!S91+GT_NG!S91+GT_Spot!S91+Bawana_NG!S91+Bawana_RLNG!S91+Bawana_Spot!S91</f>
        <v>-1.0000000000000002E-2</v>
      </c>
      <c r="M91" s="195">
        <f t="shared" si="9"/>
        <v>0</v>
      </c>
      <c r="N91" s="194">
        <f>PPCL_NG!M91+PPCL_Spot!M91+GT_NG!M91+GT_Spot!M91+Bawana_NG!M91+Bawana_RLNG!M91+Bawana_Spot!M91</f>
        <v>-0.03</v>
      </c>
      <c r="O91" s="194">
        <f>PPCL_NG!T91+PPCL_Spot!T91+GT_NG!T91+GT_Spot!T91+Bawana_NG!T91+Bawana_RLNG!T91+Bawana_Spot!T91</f>
        <v>-3.0000000000000002E-2</v>
      </c>
      <c r="P91" s="195">
        <f t="shared" si="10"/>
        <v>0</v>
      </c>
      <c r="Q91" s="195">
        <f t="shared" si="11"/>
        <v>0</v>
      </c>
    </row>
    <row r="92" spans="1:17">
      <c r="A92" s="34" t="s">
        <v>134</v>
      </c>
      <c r="B92" s="194">
        <f>PPCL_NG!I92+PPCL_Spot!I92+GT_NG!I92+GT_Spot!I92+Bawana_NG!I92+Bawana_RLNG!I92+Bawana_Spot!I92</f>
        <v>-0.04</v>
      </c>
      <c r="C92" s="194">
        <f>PPCL_NG!P92+PPCL_Spot!P92+GT_NG!P92+GT_Spot!P92+Bawana_NG!P92+Bawana_RLNG!P92+Bawana_Spot!P92</f>
        <v>-4.0000000000000008E-2</v>
      </c>
      <c r="D92" s="195">
        <f t="shared" si="6"/>
        <v>0</v>
      </c>
      <c r="E92" s="194">
        <f>PPCL_NG!J92+PPCL_Spot!J92+GT_NG!J92+GT_Spot!J92+Bawana_NG!J92+Bawana_RLNG!J92+Bawana_Spot!J92</f>
        <v>-0.02</v>
      </c>
      <c r="F92" s="194">
        <f>PPCL_NG!Q92+PPCL_Spot!Q92+GT_NG!Q92+GT_Spot!Q92+Bawana_NG!Q92+Bawana_RLNG!Q92+Bawana_Spot!Q92</f>
        <v>-2.0000000000000004E-2</v>
      </c>
      <c r="G92" s="195">
        <f t="shared" si="7"/>
        <v>0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-0.01</v>
      </c>
      <c r="L92" s="194">
        <f>PPCL_NG!S92+PPCL_Spot!S92+GT_NG!S92+GT_Spot!S92+Bawana_NG!S92+Bawana_RLNG!S92+Bawana_Spot!S92</f>
        <v>-1.0000000000000002E-2</v>
      </c>
      <c r="M92" s="195">
        <f t="shared" si="9"/>
        <v>0</v>
      </c>
      <c r="N92" s="194">
        <f>PPCL_NG!M92+PPCL_Spot!M92+GT_NG!M92+GT_Spot!M92+Bawana_NG!M92+Bawana_RLNG!M92+Bawana_Spot!M92</f>
        <v>-0.03</v>
      </c>
      <c r="O92" s="194">
        <f>PPCL_NG!T92+PPCL_Spot!T92+GT_NG!T92+GT_Spot!T92+Bawana_NG!T92+Bawana_RLNG!T92+Bawana_Spot!T92</f>
        <v>-3.0000000000000002E-2</v>
      </c>
      <c r="P92" s="195">
        <f t="shared" si="10"/>
        <v>0</v>
      </c>
      <c r="Q92" s="195">
        <f t="shared" si="11"/>
        <v>0</v>
      </c>
    </row>
    <row r="93" spans="1:17">
      <c r="A93" s="34" t="s">
        <v>135</v>
      </c>
      <c r="B93" s="194">
        <f>PPCL_NG!I93+PPCL_Spot!I93+GT_NG!I93+GT_Spot!I93+Bawana_NG!I93+Bawana_RLNG!I93+Bawana_Spot!I93</f>
        <v>-0.04</v>
      </c>
      <c r="C93" s="194">
        <f>PPCL_NG!P93+PPCL_Spot!P93+GT_NG!P93+GT_Spot!P93+Bawana_NG!P93+Bawana_RLNG!P93+Bawana_Spot!P93</f>
        <v>-4.0000000000000008E-2</v>
      </c>
      <c r="D93" s="195">
        <f t="shared" si="6"/>
        <v>0</v>
      </c>
      <c r="E93" s="194">
        <f>PPCL_NG!J93+PPCL_Spot!J93+GT_NG!J93+GT_Spot!J93+Bawana_NG!J93+Bawana_RLNG!J93+Bawana_Spot!J93</f>
        <v>-0.02</v>
      </c>
      <c r="F93" s="194">
        <f>PPCL_NG!Q93+PPCL_Spot!Q93+GT_NG!Q93+GT_Spot!Q93+Bawana_NG!Q93+Bawana_RLNG!Q93+Bawana_Spot!Q93</f>
        <v>-2.0000000000000004E-2</v>
      </c>
      <c r="G93" s="195">
        <f t="shared" si="7"/>
        <v>0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-0.01</v>
      </c>
      <c r="L93" s="194">
        <f>PPCL_NG!S93+PPCL_Spot!S93+GT_NG!S93+GT_Spot!S93+Bawana_NG!S93+Bawana_RLNG!S93+Bawana_Spot!S93</f>
        <v>-1.0000000000000002E-2</v>
      </c>
      <c r="M93" s="195">
        <f t="shared" si="9"/>
        <v>0</v>
      </c>
      <c r="N93" s="194">
        <f>PPCL_NG!M93+PPCL_Spot!M93+GT_NG!M93+GT_Spot!M93+Bawana_NG!M93+Bawana_RLNG!M93+Bawana_Spot!M93</f>
        <v>-0.03</v>
      </c>
      <c r="O93" s="194">
        <f>PPCL_NG!T93+PPCL_Spot!T93+GT_NG!T93+GT_Spot!T93+Bawana_NG!T93+Bawana_RLNG!T93+Bawana_Spot!T93</f>
        <v>-3.0000000000000002E-2</v>
      </c>
      <c r="P93" s="195">
        <f t="shared" si="10"/>
        <v>0</v>
      </c>
      <c r="Q93" s="195">
        <f t="shared" si="11"/>
        <v>0</v>
      </c>
    </row>
    <row r="94" spans="1:17">
      <c r="A94" s="34" t="s">
        <v>136</v>
      </c>
      <c r="B94" s="194">
        <f>PPCL_NG!I94+PPCL_Spot!I94+GT_NG!I94+GT_Spot!I94+Bawana_NG!I94+Bawana_RLNG!I94+Bawana_Spot!I94</f>
        <v>-0.04</v>
      </c>
      <c r="C94" s="194">
        <f>PPCL_NG!P94+PPCL_Spot!P94+GT_NG!P94+GT_Spot!P94+Bawana_NG!P94+Bawana_RLNG!P94+Bawana_Spot!P94</f>
        <v>-4.0000000000000008E-2</v>
      </c>
      <c r="D94" s="195">
        <f t="shared" si="6"/>
        <v>0</v>
      </c>
      <c r="E94" s="194">
        <f>PPCL_NG!J94+PPCL_Spot!J94+GT_NG!J94+GT_Spot!J94+Bawana_NG!J94+Bawana_RLNG!J94+Bawana_Spot!J94</f>
        <v>-0.02</v>
      </c>
      <c r="F94" s="194">
        <f>PPCL_NG!Q94+PPCL_Spot!Q94+GT_NG!Q94+GT_Spot!Q94+Bawana_NG!Q94+Bawana_RLNG!Q94+Bawana_Spot!Q94</f>
        <v>-2.0000000000000004E-2</v>
      </c>
      <c r="G94" s="195">
        <f t="shared" si="7"/>
        <v>0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-0.01</v>
      </c>
      <c r="L94" s="194">
        <f>PPCL_NG!S94+PPCL_Spot!S94+GT_NG!S94+GT_Spot!S94+Bawana_NG!S94+Bawana_RLNG!S94+Bawana_Spot!S94</f>
        <v>-1.0000000000000002E-2</v>
      </c>
      <c r="M94" s="195">
        <f t="shared" si="9"/>
        <v>0</v>
      </c>
      <c r="N94" s="194">
        <f>PPCL_NG!M94+PPCL_Spot!M94+GT_NG!M94+GT_Spot!M94+Bawana_NG!M94+Bawana_RLNG!M94+Bawana_Spot!M94</f>
        <v>-0.03</v>
      </c>
      <c r="O94" s="194">
        <f>PPCL_NG!T94+PPCL_Spot!T94+GT_NG!T94+GT_Spot!T94+Bawana_NG!T94+Bawana_RLNG!T94+Bawana_Spot!T94</f>
        <v>-3.0000000000000002E-2</v>
      </c>
      <c r="P94" s="195">
        <f t="shared" si="10"/>
        <v>0</v>
      </c>
      <c r="Q94" s="195">
        <f t="shared" si="11"/>
        <v>0</v>
      </c>
    </row>
    <row r="95" spans="1:17">
      <c r="A95" s="34" t="s">
        <v>137</v>
      </c>
      <c r="B95" s="194">
        <f>PPCL_NG!I95+PPCL_Spot!I95+GT_NG!I95+GT_Spot!I95+Bawana_NG!I95+Bawana_RLNG!I95+Bawana_Spot!I95</f>
        <v>-0.04</v>
      </c>
      <c r="C95" s="194">
        <f>PPCL_NG!P95+PPCL_Spot!P95+GT_NG!P95+GT_Spot!P95+Bawana_NG!P95+Bawana_RLNG!P95+Bawana_Spot!P95</f>
        <v>-4.0000000000000008E-2</v>
      </c>
      <c r="D95" s="195">
        <f t="shared" si="6"/>
        <v>0</v>
      </c>
      <c r="E95" s="194">
        <f>PPCL_NG!J95+PPCL_Spot!J95+GT_NG!J95+GT_Spot!J95+Bawana_NG!J95+Bawana_RLNG!J95+Bawana_Spot!J95</f>
        <v>-0.02</v>
      </c>
      <c r="F95" s="194">
        <f>PPCL_NG!Q95+PPCL_Spot!Q95+GT_NG!Q95+GT_Spot!Q95+Bawana_NG!Q95+Bawana_RLNG!Q95+Bawana_Spot!Q95</f>
        <v>-2.0000000000000004E-2</v>
      </c>
      <c r="G95" s="195">
        <f t="shared" si="7"/>
        <v>0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-0.01</v>
      </c>
      <c r="L95" s="194">
        <f>PPCL_NG!S95+PPCL_Spot!S95+GT_NG!S95+GT_Spot!S95+Bawana_NG!S95+Bawana_RLNG!S95+Bawana_Spot!S95</f>
        <v>-1.0000000000000002E-2</v>
      </c>
      <c r="M95" s="195">
        <f t="shared" si="9"/>
        <v>0</v>
      </c>
      <c r="N95" s="194">
        <f>PPCL_NG!M95+PPCL_Spot!M95+GT_NG!M95+GT_Spot!M95+Bawana_NG!M95+Bawana_RLNG!M95+Bawana_Spot!M95</f>
        <v>-0.03</v>
      </c>
      <c r="O95" s="194">
        <f>PPCL_NG!T95+PPCL_Spot!T95+GT_NG!T95+GT_Spot!T95+Bawana_NG!T95+Bawana_RLNG!T95+Bawana_Spot!T95</f>
        <v>-3.0000000000000002E-2</v>
      </c>
      <c r="P95" s="195">
        <f t="shared" si="10"/>
        <v>0</v>
      </c>
      <c r="Q95" s="195">
        <f t="shared" si="11"/>
        <v>0</v>
      </c>
    </row>
    <row r="96" spans="1:17">
      <c r="A96" s="34" t="s">
        <v>138</v>
      </c>
      <c r="B96" s="194">
        <f>PPCL_NG!I96+PPCL_Spot!I96+GT_NG!I96+GT_Spot!I96+Bawana_NG!I96+Bawana_RLNG!I96+Bawana_Spot!I96</f>
        <v>-0.04</v>
      </c>
      <c r="C96" s="194">
        <f>PPCL_NG!P96+PPCL_Spot!P96+GT_NG!P96+GT_Spot!P96+Bawana_NG!P96+Bawana_RLNG!P96+Bawana_Spot!P96</f>
        <v>-4.0000000000000008E-2</v>
      </c>
      <c r="D96" s="195">
        <f t="shared" si="6"/>
        <v>0</v>
      </c>
      <c r="E96" s="194">
        <f>PPCL_NG!J96+PPCL_Spot!J96+GT_NG!J96+GT_Spot!J96+Bawana_NG!J96+Bawana_RLNG!J96+Bawana_Spot!J96</f>
        <v>-0.02</v>
      </c>
      <c r="F96" s="194">
        <f>PPCL_NG!Q96+PPCL_Spot!Q96+GT_NG!Q96+GT_Spot!Q96+Bawana_NG!Q96+Bawana_RLNG!Q96+Bawana_Spot!Q96</f>
        <v>-2.0000000000000004E-2</v>
      </c>
      <c r="G96" s="195">
        <f t="shared" si="7"/>
        <v>0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-0.01</v>
      </c>
      <c r="L96" s="194">
        <f>PPCL_NG!S96+PPCL_Spot!S96+GT_NG!S96+GT_Spot!S96+Bawana_NG!S96+Bawana_RLNG!S96+Bawana_Spot!S96</f>
        <v>-1.0000000000000002E-2</v>
      </c>
      <c r="M96" s="195">
        <f t="shared" si="9"/>
        <v>0</v>
      </c>
      <c r="N96" s="194">
        <f>PPCL_NG!M96+PPCL_Spot!M96+GT_NG!M96+GT_Spot!M96+Bawana_NG!M96+Bawana_RLNG!M96+Bawana_Spot!M96</f>
        <v>-0.03</v>
      </c>
      <c r="O96" s="194">
        <f>PPCL_NG!T96+PPCL_Spot!T96+GT_NG!T96+GT_Spot!T96+Bawana_NG!T96+Bawana_RLNG!T96+Bawana_Spot!T96</f>
        <v>-3.0000000000000002E-2</v>
      </c>
      <c r="P96" s="195">
        <f t="shared" si="10"/>
        <v>0</v>
      </c>
      <c r="Q96" s="195">
        <f t="shared" si="11"/>
        <v>0</v>
      </c>
    </row>
    <row r="97" spans="1:17">
      <c r="A97" s="34" t="s">
        <v>139</v>
      </c>
      <c r="B97" s="194">
        <f>PPCL_NG!I97+PPCL_Spot!I97+GT_NG!I97+GT_Spot!I97+Bawana_NG!I97+Bawana_RLNG!I97+Bawana_Spot!I97</f>
        <v>-0.04</v>
      </c>
      <c r="C97" s="194">
        <f>PPCL_NG!P97+PPCL_Spot!P97+GT_NG!P97+GT_Spot!P97+Bawana_NG!P97+Bawana_RLNG!P97+Bawana_Spot!P97</f>
        <v>-4.0000000000000008E-2</v>
      </c>
      <c r="D97" s="195">
        <f t="shared" si="6"/>
        <v>0</v>
      </c>
      <c r="E97" s="194">
        <f>PPCL_NG!J97+PPCL_Spot!J97+GT_NG!J97+GT_Spot!J97+Bawana_NG!J97+Bawana_RLNG!J97+Bawana_Spot!J97</f>
        <v>-0.02</v>
      </c>
      <c r="F97" s="194">
        <f>PPCL_NG!Q97+PPCL_Spot!Q97+GT_NG!Q97+GT_Spot!Q97+Bawana_NG!Q97+Bawana_RLNG!Q97+Bawana_Spot!Q97</f>
        <v>-2.0000000000000004E-2</v>
      </c>
      <c r="G97" s="195">
        <f t="shared" si="7"/>
        <v>0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-0.01</v>
      </c>
      <c r="L97" s="194">
        <f>PPCL_NG!S97+PPCL_Spot!S97+GT_NG!S97+GT_Spot!S97+Bawana_NG!S97+Bawana_RLNG!S97+Bawana_Spot!S97</f>
        <v>-1.0000000000000002E-2</v>
      </c>
      <c r="M97" s="195">
        <f t="shared" si="9"/>
        <v>0</v>
      </c>
      <c r="N97" s="194">
        <f>PPCL_NG!M97+PPCL_Spot!M97+GT_NG!M97+GT_Spot!M97+Bawana_NG!M97+Bawana_RLNG!M97+Bawana_Spot!M97</f>
        <v>-0.03</v>
      </c>
      <c r="O97" s="194">
        <f>PPCL_NG!T97+PPCL_Spot!T97+GT_NG!T97+GT_Spot!T97+Bawana_NG!T97+Bawana_RLNG!T97+Bawana_Spot!T97</f>
        <v>-3.0000000000000002E-2</v>
      </c>
      <c r="P97" s="195">
        <f t="shared" si="10"/>
        <v>0</v>
      </c>
      <c r="Q97" s="195">
        <f t="shared" si="11"/>
        <v>0</v>
      </c>
    </row>
    <row r="98" spans="1:17">
      <c r="A98" s="34" t="s">
        <v>140</v>
      </c>
      <c r="B98" s="194">
        <f>PPCL_NG!I98+PPCL_Spot!I98+GT_NG!I98+GT_Spot!I98+Bawana_NG!I98+Bawana_RLNG!I98+Bawana_Spot!I98</f>
        <v>-0.04</v>
      </c>
      <c r="C98" s="194">
        <f>PPCL_NG!P98+PPCL_Spot!P98+GT_NG!P98+GT_Spot!P98+Bawana_NG!P98+Bawana_RLNG!P98+Bawana_Spot!P98</f>
        <v>-4.0000000000000008E-2</v>
      </c>
      <c r="D98" s="195">
        <f t="shared" si="6"/>
        <v>0</v>
      </c>
      <c r="E98" s="194">
        <f>PPCL_NG!J98+PPCL_Spot!J98+GT_NG!J98+GT_Spot!J98+Bawana_NG!J98+Bawana_RLNG!J98+Bawana_Spot!J98</f>
        <v>-0.02</v>
      </c>
      <c r="F98" s="194">
        <f>PPCL_NG!Q98+PPCL_Spot!Q98+GT_NG!Q98+GT_Spot!Q98+Bawana_NG!Q98+Bawana_RLNG!Q98+Bawana_Spot!Q98</f>
        <v>-2.0000000000000004E-2</v>
      </c>
      <c r="G98" s="195">
        <f t="shared" si="7"/>
        <v>0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-0.01</v>
      </c>
      <c r="L98" s="194">
        <f>PPCL_NG!S98+PPCL_Spot!S98+GT_NG!S98+GT_Spot!S98+Bawana_NG!S98+Bawana_RLNG!S98+Bawana_Spot!S98</f>
        <v>-1.0000000000000002E-2</v>
      </c>
      <c r="M98" s="195">
        <f t="shared" si="9"/>
        <v>0</v>
      </c>
      <c r="N98" s="194">
        <f>PPCL_NG!M98+PPCL_Spot!M98+GT_NG!M98+GT_Spot!M98+Bawana_NG!M98+Bawana_RLNG!M98+Bawana_Spot!M98</f>
        <v>-0.03</v>
      </c>
      <c r="O98" s="194">
        <f>PPCL_NG!T98+PPCL_Spot!T98+GT_NG!T98+GT_Spot!T98+Bawana_NG!T98+Bawana_RLNG!T98+Bawana_Spot!T98</f>
        <v>-3.0000000000000002E-2</v>
      </c>
      <c r="P98" s="195">
        <f t="shared" si="10"/>
        <v>0</v>
      </c>
      <c r="Q98" s="195">
        <f t="shared" si="11"/>
        <v>0</v>
      </c>
    </row>
    <row r="99" spans="1:17">
      <c r="A99" s="34" t="s">
        <v>324</v>
      </c>
      <c r="B99" s="194">
        <f>PPCL_NG!I99+PPCL_Spot!I99+GT_NG!I99+GT_Spot!I99+Bawana_NG!I99+Bawana_RLNG!I99+Bawana_Spot!I99</f>
        <v>-6.4000000000000038E-4</v>
      </c>
      <c r="C99" s="194">
        <f>PPCL_NG!P99+PPCL_Spot!P99+GT_NG!P99+GT_Spot!P99+Bawana_NG!P99+Bawana_RLNG!P99+Bawana_Spot!P99</f>
        <v>-6.4000000000000049E-4</v>
      </c>
      <c r="D99" s="195">
        <f t="shared" si="6"/>
        <v>0</v>
      </c>
      <c r="E99" s="194">
        <f>PPCL_NG!J99+PPCL_Spot!J99+GT_NG!J99+GT_Spot!J99+Bawana_NG!J99+Bawana_RLNG!J99+Bawana_Spot!J99</f>
        <v>-3.2000000000000019E-4</v>
      </c>
      <c r="F99" s="194">
        <f>PPCL_NG!Q99+PPCL_Spot!Q99+GT_NG!Q99+GT_Spot!Q99+Bawana_NG!Q99+Bawana_RLNG!Q99+Bawana_Spot!Q99</f>
        <v>-3.2000000000000024E-4</v>
      </c>
      <c r="G99" s="195">
        <f t="shared" si="7"/>
        <v>0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-1.6000000000000009E-4</v>
      </c>
      <c r="L99" s="194">
        <f>PPCL_NG!S99+PPCL_Spot!S99+GT_NG!S99+GT_Spot!S99+Bawana_NG!S99+Bawana_RLNG!S99+Bawana_Spot!S99</f>
        <v>-1.6000000000000012E-4</v>
      </c>
      <c r="M99" s="195">
        <f t="shared" si="9"/>
        <v>0</v>
      </c>
      <c r="N99" s="194">
        <f>PPCL_NG!M99+PPCL_Spot!M99+GT_NG!M99+GT_Spot!M99+Bawana_NG!M99+Bawana_RLNG!M99+Bawana_Spot!M99</f>
        <v>-4.8000000000000039E-4</v>
      </c>
      <c r="O99" s="194">
        <f>PPCL_NG!T99+PPCL_Spot!T99+GT_NG!T99+GT_Spot!T99+Bawana_NG!T99+Bawana_RLNG!T99+Bawana_Spot!T99</f>
        <v>-4.8000000000000039E-4</v>
      </c>
      <c r="P99" s="195">
        <f t="shared" si="10"/>
        <v>0</v>
      </c>
      <c r="Q99" s="195">
        <f t="shared" si="11"/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45623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45623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45623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2024-12-09T10:55:51Z</dcterms:modified>
</cp:coreProperties>
</file>